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egrationskurse\KTG\KTG 2024\Kursübersicht September 2024\"/>
    </mc:Choice>
  </mc:AlternateContent>
  <bookViews>
    <workbookView xWindow="0" yWindow="0" windowWidth="28800" windowHeight="11730" firstSheet="2" activeTab="7"/>
  </bookViews>
  <sheets>
    <sheet name="Gesamtübersicht" sheetId="1" r:id="rId1"/>
    <sheet name="Integrationskurse" sheetId="2" r:id="rId2"/>
    <sheet name="Einbürgerungsteste" sheetId="16" r:id="rId3"/>
    <sheet name="berufl. Deutschsprachförderung" sheetId="14" r:id="rId4"/>
    <sheet name="berufliche Qualifizierung" sheetId="12" r:id="rId5"/>
    <sheet name="sonstige Sprachkurse" sheetId="11" r:id="rId6"/>
    <sheet name="sonstige Angebote" sheetId="13" r:id="rId7"/>
    <sheet name="Deutsch-Prüfungen" sheetId="18" r:id="rId8"/>
    <sheet name="dropdowndaten" sheetId="10" state="hidden" r:id="rId9"/>
  </sheets>
  <externalReferences>
    <externalReference r:id="rId10"/>
    <externalReference r:id="rId11"/>
  </externalReferences>
  <definedNames>
    <definedName name="_FilterDatabase" localSheetId="3" hidden="1">'berufl. Deutschsprachförderung'!$A$5:$J$5</definedName>
    <definedName name="_FilterDatabase" localSheetId="4" hidden="1">'berufliche Qualifizierung'!$A$5:$J$6</definedName>
    <definedName name="_FilterDatabase" localSheetId="7" hidden="1">'Deutsch-Prüfungen'!$A$5:$E$7</definedName>
    <definedName name="_FilterDatabase" localSheetId="2" hidden="1">Einbürgerungsteste!$A$6:$E$15</definedName>
    <definedName name="_FilterDatabase" localSheetId="1" hidden="1">Integrationskurse!$A$5:$J$5</definedName>
    <definedName name="_FilterDatabase" localSheetId="6" hidden="1">'sonstige Angebote'!$A$5:$J$6</definedName>
    <definedName name="_FilterDatabase" localSheetId="5" hidden="1">'sonstige Sprachkurse'!$A$5:$J$6</definedName>
    <definedName name="_xlnm._FilterDatabase" localSheetId="3" hidden="1">'berufl. Deutschsprachförderung'!$A$5:$J$10</definedName>
    <definedName name="_xlnm._FilterDatabase" localSheetId="4" hidden="1">'berufliche Qualifizierung'!$A$5:$J$5</definedName>
    <definedName name="_xlnm._FilterDatabase" localSheetId="7" hidden="1">'Deutsch-Prüfungen'!$A$5:$G$5</definedName>
    <definedName name="_xlnm._FilterDatabase" localSheetId="2" hidden="1">Einbürgerungsteste!$A$6:$E$16</definedName>
    <definedName name="_xlnm._FilterDatabase" localSheetId="1" hidden="1">Integrationskurse!$A$5:$J$6</definedName>
    <definedName name="_xlnm._FilterDatabase" localSheetId="6" hidden="1">'sonstige Angebote'!$A$5:$J$5</definedName>
    <definedName name="_xlnm._FilterDatabase" localSheetId="5" hidden="1">'sonstige Sprachkurse'!$A$5:$J$5</definedName>
    <definedName name="_xlnm.Print_Area" localSheetId="3">'berufl. Deutschsprachförderung'!$A$3:$J$16</definedName>
    <definedName name="_xlnm.Print_Area" localSheetId="4">'berufliche Qualifizierung'!$A$3:$J$39</definedName>
    <definedName name="_xlnm.Print_Area" localSheetId="7">'Deutsch-Prüfungen'!$A$3:$G$9</definedName>
    <definedName name="_xlnm.Print_Area" localSheetId="2">Einbürgerungsteste!$A$2:$E$10</definedName>
    <definedName name="_xlnm.Print_Area" localSheetId="1">Integrationskurse!$A$3:$J$34</definedName>
    <definedName name="_xlnm.Print_Area" localSheetId="6">'sonstige Angebote'!$A$3:$J$14</definedName>
    <definedName name="_xlnm.Print_Area" localSheetId="5">'sonstige Sprachkurse'!$A$3:$J$20</definedName>
    <definedName name="_xlnm.Print_Titles" localSheetId="3">'berufl. Deutschsprachförderung'!$3:$5</definedName>
    <definedName name="_xlnm.Print_Titles" localSheetId="4">'berufliche Qualifizierung'!$3:$5</definedName>
    <definedName name="_xlnm.Print_Titles" localSheetId="7">'Deutsch-Prüfungen'!$3:$5</definedName>
    <definedName name="_xlnm.Print_Titles" localSheetId="2">Einbürgerungsteste!$2:$6</definedName>
    <definedName name="_xlnm.Print_Titles" localSheetId="1">Integrationskurse!$3:$5</definedName>
    <definedName name="_xlnm.Print_Titles" localSheetId="6">'sonstige Angebote'!$3:$5</definedName>
    <definedName name="_xlnm.Print_Titles" localSheetId="5">'sonstige Sprachkurse'!$3:$5</definedName>
    <definedName name="Integrationskurse">dropdowndaten!$A$2:$A$17</definedName>
    <definedName name="Print_Area" localSheetId="3">'berufl. Deutschsprachförderung'!$A$3:$J$5</definedName>
    <definedName name="Print_Area" localSheetId="4">'berufliche Qualifizierung'!$A$3:$J$5</definedName>
    <definedName name="Print_Area" localSheetId="7">'Deutsch-Prüfungen'!$A$3:$E$7</definedName>
    <definedName name="Print_Area" localSheetId="2">Einbürgerungsteste!$A$2:$E$16</definedName>
    <definedName name="Print_Area" localSheetId="0">Gesamtübersicht!$A$2:$S$22</definedName>
    <definedName name="Print_Area" localSheetId="1">Integrationskurse!$A$3:$J$5</definedName>
    <definedName name="Print_Area" localSheetId="6">'sonstige Angebote'!$A$3:$J$5</definedName>
    <definedName name="Print_Area" localSheetId="5">'sonstige Sprachkurse'!$A$3:$J$6</definedName>
    <definedName name="Print_Area">INDIRECT(Integrationskurse!$A$2)</definedName>
    <definedName name="Print_Titles" localSheetId="3">'berufl. Deutschsprachförderung'!$3:$5</definedName>
    <definedName name="Print_Titles" localSheetId="4">'berufliche Qualifizierung'!$3:$5</definedName>
    <definedName name="Print_Titles" localSheetId="7">'Deutsch-Prüfungen'!$3:$5</definedName>
    <definedName name="Print_Titles" localSheetId="2">Einbürgerungsteste!$2:$6</definedName>
    <definedName name="Print_Titles" localSheetId="1">Integrationskurse!$3:$5</definedName>
    <definedName name="Print_Titles" localSheetId="6">'sonstige Angebote'!$3:$5</definedName>
    <definedName name="Print_Titles" localSheetId="5">'sonstige Sprachkurse'!$3:$5</definedName>
    <definedName name="zeit">dropdowndaten!$B$2:$B$4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8" l="1"/>
  <c r="A3" i="13"/>
  <c r="A3" i="11"/>
  <c r="A3" i="12"/>
  <c r="A3" i="14"/>
  <c r="A2" i="16"/>
  <c r="A3" i="2"/>
  <c r="J4" i="2" l="1"/>
  <c r="G4" i="18" l="1"/>
  <c r="E3" i="16" l="1"/>
  <c r="J4" i="14"/>
  <c r="J4" i="13"/>
  <c r="J4" i="12"/>
  <c r="J4" i="11"/>
  <c r="A2" i="11" s="1"/>
</calcChain>
</file>

<file path=xl/sharedStrings.xml><?xml version="1.0" encoding="utf-8"?>
<sst xmlns="http://schemas.openxmlformats.org/spreadsheetml/2006/main" count="847" uniqueCount="222">
  <si>
    <t>Kurs-Trägergemeinschaft (KTG) im Landkreis und in der Hansestadt Rostock</t>
  </si>
  <si>
    <t>Integrationskurse/ Prüfungen</t>
  </si>
  <si>
    <t>berufsbezogene Sprachkurse und DeuFöV-Kurse</t>
  </si>
  <si>
    <t>berufliche Bildungs- und Qualifizierungsmaßnahmen</t>
  </si>
  <si>
    <t>sonstige Sprachkurse</t>
  </si>
  <si>
    <t>sonstige Angebote</t>
  </si>
  <si>
    <t>Einbürgerungstests</t>
  </si>
  <si>
    <t>Deutsch-Prüfungen</t>
  </si>
  <si>
    <t>zurück</t>
  </si>
  <si>
    <t xml:space="preserve"> </t>
  </si>
  <si>
    <t>Durch Förderung durch das Bundesamt für Migration und Flüchtlinge (BAMF)</t>
  </si>
  <si>
    <t>Stand:</t>
  </si>
  <si>
    <t>Kursträger</t>
  </si>
  <si>
    <t>Kontakt</t>
  </si>
  <si>
    <t>Kursort</t>
  </si>
  <si>
    <t>PLZ Kursort</t>
  </si>
  <si>
    <t>Kursart</t>
  </si>
  <si>
    <t>Zeit</t>
  </si>
  <si>
    <t>Beginn</t>
  </si>
  <si>
    <t>Ende</t>
  </si>
  <si>
    <t>„Leben in Deutschland“- Test-Termine</t>
  </si>
  <si>
    <t>DTZ - Prüfungstermine</t>
  </si>
  <si>
    <t>Allgemeiner Integrationskurs
- Präsenzunterricht</t>
  </si>
  <si>
    <t>vormittags</t>
  </si>
  <si>
    <t>nachmittags</t>
  </si>
  <si>
    <t>noch nicht bekannt</t>
  </si>
  <si>
    <t>inlingua Rostock</t>
  </si>
  <si>
    <t>Herweghstraße 1
18055 Rostock
Tel.: 0381/ 24 292 24</t>
  </si>
  <si>
    <t>Allgemeiner Integrationskurs
- Online-Unterricht</t>
  </si>
  <si>
    <t>Aufbau-, Wiederholerkurs
- Präsenzunterricht</t>
  </si>
  <si>
    <t>Zweitschriftlernerkurs
- Präsenzunterricht</t>
  </si>
  <si>
    <t>Alphabetisierungskurs
- Präsenzunterricht</t>
  </si>
  <si>
    <t>migra e.V.</t>
  </si>
  <si>
    <r>
      <rPr>
        <sz val="11"/>
        <color rgb="FF000000"/>
        <rFont val="Arial"/>
        <family val="2"/>
        <charset val="1"/>
      </rPr>
      <t xml:space="preserve">Frau Köhler
Waldemarstraße 32
18057 Rostock
</t>
    </r>
    <r>
      <rPr>
        <sz val="9"/>
        <color rgb="FF000000"/>
        <rFont val="Arial"/>
        <family val="2"/>
        <charset val="1"/>
      </rPr>
      <t>Tel.: 0381 444 311 60
WA: 031 375 474 60
E-Mail: koehler@migra-mv.de</t>
    </r>
  </si>
  <si>
    <t>Rostocker Freizeitzentrum
Kuphalstr. 77
18069 Rostock</t>
  </si>
  <si>
    <t>abends</t>
  </si>
  <si>
    <t>Anbieter</t>
  </si>
  <si>
    <t>Ort</t>
  </si>
  <si>
    <t>Datum</t>
  </si>
  <si>
    <t>Uhrzeit</t>
  </si>
  <si>
    <t>Kursbezeichung</t>
  </si>
  <si>
    <t>Zeit
(z.B. mittwochs von 10:00-13:00)</t>
  </si>
  <si>
    <t>Kosten</t>
  </si>
  <si>
    <t>Bemerkungen (Kinderbetreuung o.ä.)</t>
  </si>
  <si>
    <t>Berufssprachkurs B2</t>
  </si>
  <si>
    <t>Berufssprachkurs B1</t>
  </si>
  <si>
    <t>nur mit Berechtigungsschein</t>
  </si>
  <si>
    <t>B1</t>
  </si>
  <si>
    <t>flexibel</t>
  </si>
  <si>
    <t>Träger</t>
  </si>
  <si>
    <t>Veranstaltungsort</t>
  </si>
  <si>
    <t>Angebotsart/ -beschreibung</t>
  </si>
  <si>
    <t>Zeit
(auch Sprechzeiten o.ä)</t>
  </si>
  <si>
    <t>Bemerkungen</t>
  </si>
  <si>
    <t>S&amp;N Datentechnik</t>
  </si>
  <si>
    <t>Freiligrathstraße 14
18055 Rostock
www.sundat.de</t>
  </si>
  <si>
    <t>Freiligrathstraße 14
18055 Rostock</t>
  </si>
  <si>
    <t>Zusatzqualifikation für 
Akademiker in der UN-Organisation und -strategie</t>
  </si>
  <si>
    <t>/</t>
  </si>
  <si>
    <t>Förderung durch AVGS oder Bildungsgut-schein möglich</t>
  </si>
  <si>
    <t>Bildungsmaßnahme für Deutsche und Zugewanderte</t>
  </si>
  <si>
    <t>Jobguide zur beurflichen Qualifizierung</t>
  </si>
  <si>
    <t>Umschulung Fachkraft Schutz und Sicherheit</t>
  </si>
  <si>
    <t xml:space="preserve">Umschulung Fachinformatiker </t>
  </si>
  <si>
    <t>Umschulung Fachinformatiker Anwendungs-entwicklung</t>
  </si>
  <si>
    <t>Umschulung Personaldienst-leistungskaufmann</t>
  </si>
  <si>
    <t>Umschulung Büromanagement</t>
  </si>
  <si>
    <t>Modernes Büromanagement</t>
  </si>
  <si>
    <t>Kompetenzcoaching</t>
  </si>
  <si>
    <t>Modulare Ausbildung Schutz und Sicherheit mit/ohne FS-Ausbildung Kl. B</t>
  </si>
  <si>
    <t>Programm zur IT-Fachkräftesicherung Fachinformatiker Anwendungsent-wicklung</t>
  </si>
  <si>
    <t>Programm zur IT-Fachkräftesicherung Fachinformatiker Systemintegration</t>
  </si>
  <si>
    <t>Deutsch A1 Tageskurs</t>
  </si>
  <si>
    <t>Mo - Fr                   10:00-13:15</t>
  </si>
  <si>
    <t>auf Anfrage</t>
  </si>
  <si>
    <t>Deutsch A1 Abendkurs</t>
  </si>
  <si>
    <t>Mo &amp; Mi              17:30-19:45</t>
  </si>
  <si>
    <t>Deutsch A2 Tageskurs</t>
  </si>
  <si>
    <t>Deutsch A2 Abendkurs</t>
  </si>
  <si>
    <t>Di &amp; Do              17:30-19:45</t>
  </si>
  <si>
    <t>Deutsch B1 Tageskurs</t>
  </si>
  <si>
    <t>Deutsch B1 Abendkurs</t>
  </si>
  <si>
    <t>Deutsch B2 Tageskurs</t>
  </si>
  <si>
    <t>Mo - Fr                      10:00-13:15</t>
  </si>
  <si>
    <t>Mo 18:00-19:30</t>
  </si>
  <si>
    <t>Englisch A2 Abendkurs</t>
  </si>
  <si>
    <t>Mi 17:30-19:00</t>
  </si>
  <si>
    <t>Englisch B1 Abendkurs</t>
  </si>
  <si>
    <t>Englisch B2 Abendkurs</t>
  </si>
  <si>
    <t>1x pro Woche 18:00-19:30</t>
  </si>
  <si>
    <t>Andere Sprachen</t>
  </si>
  <si>
    <t>Tages-/Abendkurs</t>
  </si>
  <si>
    <t>Herweghstr. 1
18055 Rostock
Tel.: 0381 2429212</t>
  </si>
  <si>
    <t>Herweghstr. 1
18055 Rostock / 
Kerstingstr. 2
18273 Güstrow</t>
  </si>
  <si>
    <t>18055 / 18273</t>
  </si>
  <si>
    <t>Projekt "Train your Brain"</t>
  </si>
  <si>
    <t>kostenfrei</t>
  </si>
  <si>
    <t>Workshops zum Überwinden von Lernbarrieren beim Spracherwerb</t>
  </si>
  <si>
    <t>PLZ</t>
  </si>
  <si>
    <t>Prüfung</t>
  </si>
  <si>
    <t>Bemerkung</t>
  </si>
  <si>
    <t>B2</t>
  </si>
  <si>
    <t>Alphabetisierungskurs
- Online-Unterricht</t>
  </si>
  <si>
    <r>
      <t xml:space="preserve">Berufssprachkurs </t>
    </r>
    <r>
      <rPr>
        <b/>
        <sz val="11"/>
        <color theme="1"/>
        <rFont val="Arial"/>
        <family val="2"/>
      </rPr>
      <t>A2</t>
    </r>
    <r>
      <rPr>
        <sz val="11"/>
        <color theme="1"/>
        <rFont val="Calibri"/>
        <family val="2"/>
        <scheme val="minor"/>
      </rPr>
      <t/>
    </r>
  </si>
  <si>
    <r>
      <t xml:space="preserve">Berufssprachkurs </t>
    </r>
    <r>
      <rPr>
        <b/>
        <sz val="11"/>
        <color theme="1"/>
        <rFont val="Arial"/>
        <family val="2"/>
      </rPr>
      <t>B1</t>
    </r>
  </si>
  <si>
    <t>Aufbau-, Wiederholerkurs
- Online-Unterricht</t>
  </si>
  <si>
    <r>
      <t xml:space="preserve">Berufssprachkurs </t>
    </r>
    <r>
      <rPr>
        <b/>
        <sz val="11"/>
        <color theme="1"/>
        <rFont val="Arial"/>
        <family val="2"/>
      </rPr>
      <t>B2</t>
    </r>
    <r>
      <rPr>
        <sz val="11"/>
        <color theme="1"/>
        <rFont val="Calibri"/>
        <family val="2"/>
        <scheme val="minor"/>
      </rPr>
      <t/>
    </r>
  </si>
  <si>
    <t>Elternintegrationskurs
- Präsenzunterricht</t>
  </si>
  <si>
    <r>
      <t xml:space="preserve">Berufssprachkurs </t>
    </r>
    <r>
      <rPr>
        <b/>
        <sz val="11"/>
        <color theme="1"/>
        <rFont val="Arial"/>
        <family val="2"/>
      </rPr>
      <t>C1</t>
    </r>
  </si>
  <si>
    <t>Frauenintegrationskurs
- Präsenzunterricht</t>
  </si>
  <si>
    <t>Intensivkurs
- Präsenzunterricht</t>
  </si>
  <si>
    <t>Intensivkurs
- Online-Unterricht</t>
  </si>
  <si>
    <t>Jugendintegrationskurs
- Präsenzunterricht</t>
  </si>
  <si>
    <t>Jugendintegrationskurs
- Online-Unterricht</t>
  </si>
  <si>
    <t>Wiederholerkurs Alpha
- Präsenzunterricht</t>
  </si>
  <si>
    <t>Wiederholerkurs Alpha
- Online-Unterricht</t>
  </si>
  <si>
    <t>Zweitschriftlernerkurs
- Online-Unterricht</t>
  </si>
  <si>
    <t>Speicherstraße 4                         18273 Güstrow                        Tel: 03843/ 7360591</t>
  </si>
  <si>
    <t>Diên Hông e.V.</t>
  </si>
  <si>
    <t>Waldemarstraße 33
18057 Rostock
Tel.: 0381 210 54 558</t>
  </si>
  <si>
    <t>Dien Hong e.V.</t>
  </si>
  <si>
    <t>VHS Landkreis Rostock</t>
  </si>
  <si>
    <t xml:space="preserve">Nadja Hahn                        Neue Reihe 50                 18209 Bad Doberan           Tel.: 03843 755 40212          E-Mail: nadja.hahn@lkros.de </t>
  </si>
  <si>
    <t>Regionalstelle Bad Doberan Neue Reihe 50                 18209 Bad Doberan</t>
  </si>
  <si>
    <t>keine Kinderbetreuung, vorherige Anmeldung persönlich erforderlich!</t>
  </si>
  <si>
    <t>VHS des Landkreises Rostock</t>
  </si>
  <si>
    <t>Nur mit vorheriger persönlicher Anmeldung in der VHS möglich:
Güstrow - bei K. Jonas
Bad Doberan - bei N. Hahn</t>
  </si>
  <si>
    <t>VHS Regionalstandort Güstrow:
John-Brinckman-Str. 4
18273 Güstrow</t>
  </si>
  <si>
    <t>10.00-11.00 Uhr</t>
  </si>
  <si>
    <t>N.N.</t>
  </si>
  <si>
    <t>N.N:</t>
  </si>
  <si>
    <t>Berufliche Schule              Bad Doberan               Stülower Weg 2                18209 Bad Doberan</t>
  </si>
  <si>
    <t>offene Sprachkursbersberatung</t>
  </si>
  <si>
    <t>fortlaufend</t>
  </si>
  <si>
    <t>DAA Rostock</t>
  </si>
  <si>
    <t>Schiffbauerring 59
18109 Rostock
Tel. :0381 46138-0</t>
  </si>
  <si>
    <t>Schiffbauerring 59        
18109 Rostock                 
 Tel.: 03814613810</t>
  </si>
  <si>
    <t>Rosa-Luxemburg-Straße 19
18055 Rostock
Tel.: 0381 81727548
Schiffbauerring 59
18109 Rostock
Tel.: 03814613810</t>
  </si>
  <si>
    <t>Grundkompetenzen zur Vorbereitung auf eine Umschulung</t>
  </si>
  <si>
    <t>Förderung durch Renteversicherung, Arbeitsagentur, Job-center, Bundeswehr; andere Übernahmen auf Anfrage</t>
  </si>
  <si>
    <t>JobNavi - Neuanfang durch Aktivierung, Vermittlung und Integration</t>
  </si>
  <si>
    <t>Gutschein über AA und JC; B2 Niveau erforderlich; Einstieg wöchtenlich möglich</t>
  </si>
  <si>
    <t>Umschulungsbegleitende Hilfen</t>
  </si>
  <si>
    <t>AVGS Maßnahme: SOLO</t>
  </si>
  <si>
    <t xml:space="preserve">Förderung durch Aktivierungs- und Eingliederungs- gutschein </t>
  </si>
  <si>
    <t>18 h, 36 h, 52 h, 
104 h; individuelles Einzelcoaching</t>
  </si>
  <si>
    <t>AVGS Maßnahme: Up to date</t>
  </si>
  <si>
    <t>max. 50 h (5 Module mit je 10 h einzeln buchbar); individuelles Einzelcoaching</t>
  </si>
  <si>
    <t>AVGS Maßnahme: Sprachocaching</t>
  </si>
  <si>
    <t>max. 150 h; individuelles Sprachcoaching</t>
  </si>
  <si>
    <t xml:space="preserve">Rosa-Luxemburg-Straße 19
18055 Rostock
Tel.: 0381 81727548
</t>
  </si>
  <si>
    <t>AVGS Maßnahme: 
Job Navi</t>
  </si>
  <si>
    <t>Voll-/Teilzeit</t>
  </si>
  <si>
    <t>Berufliches Sprachcoaching</t>
  </si>
  <si>
    <t xml:space="preserve"> optional mit telc-Zertifikat; AVGS  über AA und JC, Selbstzahler</t>
  </si>
  <si>
    <t>Betriebliches Sprachcoaching berufsbezogenes Deutsch</t>
  </si>
  <si>
    <t>PEBSI Plus - Profiling, Erprobung, Begleitung, Schulung, Integration für anerkannte Flüchtlinge</t>
  </si>
  <si>
    <t>I-Kurs-Absolventen mit/ ohne reglementierten Berufsabschluss mit Interesse an schneller Arbeitsaufnahme</t>
  </si>
  <si>
    <t>SBH Nordost GmbH</t>
  </si>
  <si>
    <t>Stampfmüllerstraße 41/42
18057 Rostock
Tel.: 0381 37528366</t>
  </si>
  <si>
    <t>Ende Mai 2025</t>
  </si>
  <si>
    <t>voraussichtl.
im Mai 2025</t>
  </si>
  <si>
    <t>voraussichtlich 
im April 2025</t>
  </si>
  <si>
    <t>Anfang 2025</t>
  </si>
  <si>
    <t>Anfang Juni 2027</t>
  </si>
  <si>
    <t>Mitte Dezember 2024</t>
  </si>
  <si>
    <t>1. September 2024 bis 31. Dezember 2024</t>
  </si>
  <si>
    <t>13.00-14.00 Uhr ausgebucht!</t>
  </si>
  <si>
    <t>15.00-16.00 Uhr ausgebucht!</t>
  </si>
  <si>
    <t>17.00-18.00 Uhr ausgebucht!</t>
  </si>
  <si>
    <t>Regionalstelle Bad Doberan Neue Reihe 50               18209 Bad Doberan</t>
  </si>
  <si>
    <t>Starterkurs für MmB (insb. gehörlose und lernbehinderte Personen)</t>
  </si>
  <si>
    <t>Mo und Di                        10.00 - 13.15 Uhr</t>
  </si>
  <si>
    <t>"Wer bin ich in meiner Zweitsprache?"          Mini-Projekt für ukrainische/russische Muttersprachler/innen</t>
  </si>
  <si>
    <t>13.30 - 15.00 Uhr</t>
  </si>
  <si>
    <t>vorherige persönliche Anmeldung in der VHS nötig!</t>
  </si>
  <si>
    <t>keine</t>
  </si>
  <si>
    <t>Herweghstraße 1
18055 Rostock
Tel.: 0381/ 24 292 25</t>
  </si>
  <si>
    <t>Charles-Darwin-Ring 4a
18059 Rostock
Tel.: 0381/ 24 292 25</t>
  </si>
  <si>
    <t xml:space="preserve"> -</t>
  </si>
  <si>
    <t>n.n.</t>
  </si>
  <si>
    <t>Berufssprachkurs C1</t>
  </si>
  <si>
    <t>A2</t>
  </si>
  <si>
    <t>Anmeldefrist: 23.10.2024</t>
  </si>
  <si>
    <t>Anmeldefrist: 06.11.2024</t>
  </si>
  <si>
    <t>Anmeldefrist: 21.11.2024</t>
  </si>
  <si>
    <t>voraussichtl. 17.01.2025</t>
  </si>
  <si>
    <t>voraussichtl. 31.01.2025</t>
  </si>
  <si>
    <r>
      <rPr>
        <b/>
        <sz val="11"/>
        <color theme="1"/>
        <rFont val="Calibri"/>
        <family val="2"/>
        <scheme val="minor"/>
      </rPr>
      <t>Modulare Weiterbildung (MWS)</t>
    </r>
    <r>
      <rPr>
        <sz val="11"/>
        <color theme="1"/>
        <rFont val="Arial"/>
        <family val="2"/>
      </rPr>
      <t>, u.a. in den Bereichen Rechnungswesen    Büromanagement        Lagerwirtschaft/ Logistik Personalwesen                     Steuerrecht                               Marketing             Gesundheit/Soziales kaufmännische Anwendersoftware:                  Lexware, DATEV, SAP</t>
    </r>
  </si>
  <si>
    <t>vorauss. 26.02.2025</t>
  </si>
  <si>
    <t>vorauss. 01.07.2025</t>
  </si>
  <si>
    <t>kostenfrei (dank WIR ALLE-Projektförderung des Landkreises Rostock)</t>
  </si>
  <si>
    <t>i.d.R. donnerstags 10.00 - 13.00 Uhr</t>
  </si>
  <si>
    <t>Nov./ Dez.</t>
  </si>
  <si>
    <t>April/ Mai 2025</t>
  </si>
  <si>
    <t>IB Rostock</t>
  </si>
  <si>
    <t>Albrecht-Tischbein-Straße 48
18109 Rostock
Tel.: 0381  128740711</t>
  </si>
  <si>
    <t xml:space="preserve">Albrecht-Tischbein-Straße 48
18109 Rostock
</t>
  </si>
  <si>
    <t>Schiffbauerring 59, 18109 Rostock</t>
  </si>
  <si>
    <t>DAA Güstrow</t>
  </si>
  <si>
    <t>Domstraße 9                  18273 Güstrow                  Tel.: 03843 4651 960</t>
  </si>
  <si>
    <t>AVGS Maßnahme:      Up to date</t>
  </si>
  <si>
    <t>Modulare Weiterbildung (MWS), u.a. in den Bereichen Rechnungswesen, Büromanagement, Lagerwirtschaft/ Logistik,Personalwesen , Steuerrecht, Marketing u.a.</t>
  </si>
  <si>
    <t>Umschulungen: Fachkraft Lagerlogistik Immobilienkaufmann/-frau Industriekaufmann/-frau, Kaufmann/-frau im Einzelhandel, im Gesundheitswesen u.a.</t>
  </si>
  <si>
    <t>je nach Beruf in Teilzeit max. 32 Monate</t>
  </si>
  <si>
    <t xml:space="preserve">Umschulungen: Fachkraft Lagerlogistik, Immobilienkaufmann/-frau, Industriekaufmann/-frau, Kaufmann/-frau im Einzelhandel, im Gesundheitswesen u.a. </t>
  </si>
  <si>
    <t>je nach Beruf in Vollzeit max.24 Monate</t>
  </si>
  <si>
    <t>Maßnahme:                    "KomIn"                             Kompetenz- und Integrationscenter</t>
  </si>
  <si>
    <t xml:space="preserve">Förderung durch Renteversicherung </t>
  </si>
  <si>
    <t>40UE pro Woche    Vollzeit</t>
  </si>
  <si>
    <t>Online "Betreuungskraft"</t>
  </si>
  <si>
    <t>360UE Vollzeit</t>
  </si>
  <si>
    <t>Online "Sachkundeprüfung §34a GewO""</t>
  </si>
  <si>
    <t>400UE Vollzeit</t>
  </si>
  <si>
    <t>AVGS Maßnahme:        "NONSTOP" überbrückendes Angebot vor und zwischen den Sprachkursen</t>
  </si>
  <si>
    <t>13.09.2024 25.10.2024</t>
  </si>
  <si>
    <t>05.12.2024 04.02.2024</t>
  </si>
  <si>
    <t xml:space="preserve">320UE                      max.8 TN                   25UE pro Woche </t>
  </si>
  <si>
    <t>"ICA" individuelles Coaching für Alleinerziehende</t>
  </si>
  <si>
    <t>monatlicher Einstieg</t>
  </si>
  <si>
    <t>Zuweisung durch das JC</t>
  </si>
  <si>
    <t>Verweildauer 6 Monate   2x3h wöchenlich            14 tägig je                         1 Gruppencoaching a2h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</si>
</sst>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u/>
      <sz val="12"/>
      <color theme="10"/>
      <name val="Arial"/>
      <family val="2"/>
    </font>
    <font>
      <b/>
      <u/>
      <sz val="11"/>
      <color theme="10"/>
      <name val="Arial"/>
      <family val="2"/>
    </font>
    <font>
      <sz val="10"/>
      <color theme="1"/>
      <name val="Bookman Old Style"/>
      <family val="1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rgb="FF0070C0"/>
      <name val="Arial"/>
      <family val="2"/>
    </font>
    <font>
      <sz val="18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b/>
      <u/>
      <sz val="11"/>
      <color rgb="FF0563C1"/>
      <name val="Arial"/>
      <family val="2"/>
    </font>
    <font>
      <sz val="11"/>
      <color rgb="FF000000"/>
      <name val="Arial"/>
      <family val="2"/>
      <charset val="1"/>
    </font>
    <font>
      <u/>
      <sz val="11"/>
      <color rgb="FF0563C1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1"/>
      <color rgb="FF0563C1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u/>
      <sz val="11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24" fillId="0" borderId="0"/>
    <xf numFmtId="0" fontId="25" fillId="0" borderId="0" applyBorder="0" applyProtection="0"/>
  </cellStyleXfs>
  <cellXfs count="253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4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/>
    <xf numFmtId="14" fontId="10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4" fontId="18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14" fontId="10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14" fontId="0" fillId="0" borderId="1" xfId="0" applyNumberFormat="1" applyBorder="1" applyAlignment="1">
      <alignment horizontal="center" wrapText="1"/>
    </xf>
    <xf numFmtId="0" fontId="4" fillId="0" borderId="0" xfId="1" applyFill="1" applyBorder="1" applyAlignment="1" applyProtection="1">
      <alignment horizontal="center" vertical="center"/>
    </xf>
    <xf numFmtId="0" fontId="3" fillId="0" borderId="1" xfId="0" applyFont="1" applyBorder="1"/>
    <xf numFmtId="1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 indent="1"/>
    </xf>
    <xf numFmtId="0" fontId="3" fillId="0" borderId="0" xfId="0" applyFont="1"/>
    <xf numFmtId="14" fontId="0" fillId="0" borderId="1" xfId="0" applyNumberFormat="1" applyBorder="1" applyAlignment="1">
      <alignment horizontal="center" vertical="center" wrapText="1"/>
    </xf>
    <xf numFmtId="0" fontId="27" fillId="0" borderId="1" xfId="3" applyFont="1" applyBorder="1" applyAlignment="1" applyProtection="1">
      <alignment horizontal="left" vertical="center" wrapText="1" indent="1"/>
    </xf>
    <xf numFmtId="0" fontId="24" fillId="0" borderId="1" xfId="2" applyBorder="1" applyAlignment="1">
      <alignment horizontal="left" vertical="center" wrapText="1" indent="1"/>
    </xf>
    <xf numFmtId="0" fontId="26" fillId="0" borderId="1" xfId="2" applyFont="1" applyBorder="1" applyAlignment="1">
      <alignment horizontal="center" vertical="center" wrapText="1"/>
    </xf>
    <xf numFmtId="0" fontId="24" fillId="0" borderId="1" xfId="2" applyBorder="1" applyAlignment="1">
      <alignment horizontal="center" vertical="center"/>
    </xf>
    <xf numFmtId="14" fontId="26" fillId="0" borderId="1" xfId="2" applyNumberFormat="1" applyFont="1" applyBorder="1" applyAlignment="1">
      <alignment horizontal="center" vertical="center" wrapText="1"/>
    </xf>
    <xf numFmtId="14" fontId="29" fillId="0" borderId="1" xfId="2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14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 inden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 indent="1"/>
    </xf>
    <xf numFmtId="0" fontId="26" fillId="0" borderId="1" xfId="2" applyFont="1" applyBorder="1" applyAlignment="1">
      <alignment horizontal="center" vertical="center" wrapText="1"/>
    </xf>
    <xf numFmtId="0" fontId="24" fillId="0" borderId="1" xfId="2" applyBorder="1" applyAlignment="1">
      <alignment horizontal="center" vertical="center"/>
    </xf>
    <xf numFmtId="14" fontId="24" fillId="0" borderId="1" xfId="2" applyNumberFormat="1" applyBorder="1" applyAlignment="1">
      <alignment horizontal="center" vertical="center" wrapText="1"/>
    </xf>
    <xf numFmtId="14" fontId="29" fillId="0" borderId="1" xfId="2" applyNumberFormat="1" applyFont="1" applyBorder="1" applyAlignment="1">
      <alignment horizontal="center" vertical="center" wrapText="1"/>
    </xf>
    <xf numFmtId="14" fontId="3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 inden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 inden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17" fontId="0" fillId="0" borderId="1" xfId="0" applyNumberFormat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vertical="center" wrapText="1"/>
    </xf>
    <xf numFmtId="0" fontId="23" fillId="0" borderId="11" xfId="1" applyFont="1" applyFill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14" fontId="0" fillId="0" borderId="11" xfId="0" applyNumberFormat="1" applyBorder="1" applyAlignment="1">
      <alignment horizontal="center" vertical="center" wrapText="1"/>
    </xf>
    <xf numFmtId="20" fontId="0" fillId="0" borderId="1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14" fontId="0" fillId="0" borderId="0" xfId="0" applyNumberFormat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14" fontId="0" fillId="0" borderId="4" xfId="0" applyNumberFormat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5" fillId="0" borderId="1" xfId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inden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6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6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9" borderId="7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shrinkToFit="1"/>
    </xf>
    <xf numFmtId="0" fontId="0" fillId="0" borderId="0" xfId="0"/>
    <xf numFmtId="0" fontId="6" fillId="7" borderId="3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6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0" fontId="6" fillId="7" borderId="7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6" fillId="10" borderId="2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6" borderId="1" xfId="1" applyFont="1" applyFill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6" borderId="8" xfId="1" applyFont="1" applyFill="1" applyBorder="1" applyAlignment="1" applyProtection="1">
      <alignment horizontal="center" vertical="center"/>
    </xf>
    <xf numFmtId="0" fontId="7" fillId="6" borderId="9" xfId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Link" xfId="1" builtinId="8"/>
    <cellStyle name="Link 2" xf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104775</xdr:rowOff>
    </xdr:from>
    <xdr:to>
      <xdr:col>13</xdr:col>
      <xdr:colOff>285750</xdr:colOff>
      <xdr:row>2</xdr:row>
      <xdr:rowOff>676275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857250"/>
          <a:ext cx="6686550" cy="571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grationskurse/KTG/KTG%202024/Kurs&#252;bersicht%20April%202024/KTG_&#220;bersicht_Sprachkurse_Angebote_20240131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grationskurse/KTG/KTG%202024/Kurs&#252;bersicht%20Januar%202024/Kopie%20von%20KTG_&#220;bersicht_DAA_Rostock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"/>
      <sheetName val="Integrationskurse"/>
      <sheetName val="Einbürgerungsteste"/>
      <sheetName val="berufl. Deutschsprachförderung"/>
      <sheetName val="berufliche Qualifizierung"/>
      <sheetName val="sonstige Sprachkurse"/>
      <sheetName val="sonstige Angebote"/>
      <sheetName val="Deutsch-Prüfungen"/>
      <sheetName val="dropdownda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übersicht"/>
      <sheetName val="Integrationskurse"/>
      <sheetName val="Einbürgerungsteste"/>
      <sheetName val="berufl. Deutschsprachförderung"/>
      <sheetName val="berufliche Qualifizierung"/>
      <sheetName val="sonstige Sprachkurse"/>
      <sheetName val="sonstige Angebote"/>
      <sheetName val="Deutsch-Prüfungen"/>
      <sheetName val="dropdownda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gra-mv.de/projekte/integrationskurse-deutschkurse-a1-b1.html" TargetMode="External"/><Relationship Id="rId13" Type="http://schemas.openxmlformats.org/officeDocument/2006/relationships/hyperlink" Target="http://www.inlingua-rostock.de/" TargetMode="External"/><Relationship Id="rId18" Type="http://schemas.openxmlformats.org/officeDocument/2006/relationships/hyperlink" Target="http://www.inlingua-rostock.de/" TargetMode="External"/><Relationship Id="rId26" Type="http://schemas.openxmlformats.org/officeDocument/2006/relationships/hyperlink" Target="https://www.internationaler-bund.de/standort/210941" TargetMode="External"/><Relationship Id="rId3" Type="http://schemas.openxmlformats.org/officeDocument/2006/relationships/hyperlink" Target="https://www.migra-mv.de/projekte/integrationskurse-deutschkurse-a1-b1.html" TargetMode="External"/><Relationship Id="rId21" Type="http://schemas.openxmlformats.org/officeDocument/2006/relationships/hyperlink" Target="https://s-b-h.de/sbh-vor-ort/sbh-nordost/standorte-sbh-nordost/rostock-stampfmuellerstrasse/copy_of_allgemeiner-integrationskurs" TargetMode="External"/><Relationship Id="rId7" Type="http://schemas.openxmlformats.org/officeDocument/2006/relationships/hyperlink" Target="https://www.migra-mv.de/projekte/integrationskurse-deutschkurse-a1-b1.html" TargetMode="External"/><Relationship Id="rId12" Type="http://schemas.openxmlformats.org/officeDocument/2006/relationships/hyperlink" Target="http://www.inlingua-rostock.de/" TargetMode="External"/><Relationship Id="rId17" Type="http://schemas.openxmlformats.org/officeDocument/2006/relationships/hyperlink" Target="http://www.inlingua-rostock.de/" TargetMode="External"/><Relationship Id="rId25" Type="http://schemas.openxmlformats.org/officeDocument/2006/relationships/hyperlink" Target="https://www.internationaler-bund.de/standort/210941" TargetMode="External"/><Relationship Id="rId2" Type="http://schemas.openxmlformats.org/officeDocument/2006/relationships/hyperlink" Target="http://www.inlingua-rostock.de/" TargetMode="External"/><Relationship Id="rId16" Type="http://schemas.openxmlformats.org/officeDocument/2006/relationships/hyperlink" Target="http://www.inlingua-rostock.de/" TargetMode="External"/><Relationship Id="rId20" Type="http://schemas.openxmlformats.org/officeDocument/2006/relationships/hyperlink" Target="https://s-b-h.de/sbh-vor-ort/sbh-nordost/standorte-sbh-nordost/rostock-stampfmuellerstrasse/copy_of_allgemeiner-integrationskurs" TargetMode="External"/><Relationship Id="rId1" Type="http://schemas.openxmlformats.org/officeDocument/2006/relationships/hyperlink" Target="https://www.migra-mv.de/projekte/integrationskurse-deutschkurse-a1-b1.html" TargetMode="External"/><Relationship Id="rId6" Type="http://schemas.openxmlformats.org/officeDocument/2006/relationships/hyperlink" Target="http://www.inlingua-rostock.de/" TargetMode="External"/><Relationship Id="rId11" Type="http://schemas.openxmlformats.org/officeDocument/2006/relationships/hyperlink" Target="http://www.inlingua-rostock.de/" TargetMode="External"/><Relationship Id="rId24" Type="http://schemas.openxmlformats.org/officeDocument/2006/relationships/hyperlink" Target="https://www.internationaler-bund.de/standort/210941" TargetMode="External"/><Relationship Id="rId5" Type="http://schemas.openxmlformats.org/officeDocument/2006/relationships/hyperlink" Target="http://www.inlingua-rostock.de/" TargetMode="External"/><Relationship Id="rId15" Type="http://schemas.openxmlformats.org/officeDocument/2006/relationships/hyperlink" Target="http://www.inlingua-rostock.de/" TargetMode="External"/><Relationship Id="rId23" Type="http://schemas.openxmlformats.org/officeDocument/2006/relationships/hyperlink" Target="https://www.dienhong.de/integrationskurse-niveau-a1-a2-b1/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inlingua-rostock.de/" TargetMode="External"/><Relationship Id="rId19" Type="http://schemas.openxmlformats.org/officeDocument/2006/relationships/hyperlink" Target="http://www.inlingua-rostock.de/" TargetMode="External"/><Relationship Id="rId4" Type="http://schemas.openxmlformats.org/officeDocument/2006/relationships/hyperlink" Target="http://www.inlingua-rostock.de/" TargetMode="External"/><Relationship Id="rId9" Type="http://schemas.openxmlformats.org/officeDocument/2006/relationships/hyperlink" Target="https://www.migra-mv.de/projekte/integrationskurse-deutschkurse-a1-b1.html" TargetMode="External"/><Relationship Id="rId14" Type="http://schemas.openxmlformats.org/officeDocument/2006/relationships/hyperlink" Target="http://www.inlingua-rostock.de/" TargetMode="External"/><Relationship Id="rId22" Type="http://schemas.openxmlformats.org/officeDocument/2006/relationships/hyperlink" Target="https://s-b-h.de/sbh-vor-ort/sbh-nordost/standorte-sbh-nordost/rostock-stampfmuellerstrasse/copy_of_allgemeiner-integrationskurs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vhs-lkros.de/" TargetMode="External"/><Relationship Id="rId1" Type="http://schemas.openxmlformats.org/officeDocument/2006/relationships/hyperlink" Target="http://www.vhs-lkros.de/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lingua-rostock.de/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://www.inlingua-rostock.de/" TargetMode="External"/><Relationship Id="rId7" Type="http://schemas.openxmlformats.org/officeDocument/2006/relationships/hyperlink" Target="http://www.inlingua-rostock.de/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://www.inlingua-rostock.de/" TargetMode="External"/><Relationship Id="rId1" Type="http://schemas.openxmlformats.org/officeDocument/2006/relationships/hyperlink" Target="http://www.inlingua-rostock.de/" TargetMode="External"/><Relationship Id="rId6" Type="http://schemas.openxmlformats.org/officeDocument/2006/relationships/hyperlink" Target="http://www.inlingua-rostock.de/" TargetMode="External"/><Relationship Id="rId11" Type="http://schemas.openxmlformats.org/officeDocument/2006/relationships/hyperlink" Target="https://daa-mv.de/standorte/guestrow" TargetMode="External"/><Relationship Id="rId5" Type="http://schemas.openxmlformats.org/officeDocument/2006/relationships/hyperlink" Target="http://www.inlingua-rostock.de/" TargetMode="External"/><Relationship Id="rId10" Type="http://schemas.openxmlformats.org/officeDocument/2006/relationships/hyperlink" Target="https://daa-mv.de/standorte/guestrow" TargetMode="External"/><Relationship Id="rId4" Type="http://schemas.openxmlformats.org/officeDocument/2006/relationships/hyperlink" Target="http://www.inlingua-rostock.de/" TargetMode="External"/><Relationship Id="rId9" Type="http://schemas.openxmlformats.org/officeDocument/2006/relationships/hyperlink" Target="http://www.inlingua-rostock.d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a-mv.de/standorte/guestrow" TargetMode="External"/><Relationship Id="rId13" Type="http://schemas.openxmlformats.org/officeDocument/2006/relationships/hyperlink" Target="https://daa-mv.de/standorte/guestrow" TargetMode="External"/><Relationship Id="rId3" Type="http://schemas.openxmlformats.org/officeDocument/2006/relationships/hyperlink" Target="https://daa-mv.de/" TargetMode="External"/><Relationship Id="rId7" Type="http://schemas.openxmlformats.org/officeDocument/2006/relationships/hyperlink" Target="https://daa-mv.de/standorte/guestrow" TargetMode="External"/><Relationship Id="rId12" Type="http://schemas.openxmlformats.org/officeDocument/2006/relationships/hyperlink" Target="https://daa-mv.de/standorte/guestrow" TargetMode="External"/><Relationship Id="rId2" Type="http://schemas.openxmlformats.org/officeDocument/2006/relationships/hyperlink" Target="https://www.sundat.de/" TargetMode="External"/><Relationship Id="rId16" Type="http://schemas.openxmlformats.org/officeDocument/2006/relationships/vmlDrawing" Target="../drawings/vmlDrawing4.vml"/><Relationship Id="rId1" Type="http://schemas.openxmlformats.org/officeDocument/2006/relationships/hyperlink" Target="https://www.sundat.de/" TargetMode="External"/><Relationship Id="rId6" Type="http://schemas.openxmlformats.org/officeDocument/2006/relationships/hyperlink" Target="https://daa-mv.de/standorte/guestrow" TargetMode="External"/><Relationship Id="rId11" Type="http://schemas.openxmlformats.org/officeDocument/2006/relationships/hyperlink" Target="https://daa-mv.de/standorte/guestrow" TargetMode="External"/><Relationship Id="rId5" Type="http://schemas.openxmlformats.org/officeDocument/2006/relationships/hyperlink" Target="https://daa-mv.de/standorte/guestrow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daa-mv.de/standorte/guestrow" TargetMode="External"/><Relationship Id="rId4" Type="http://schemas.openxmlformats.org/officeDocument/2006/relationships/hyperlink" Target="https://daa-mv.de/" TargetMode="External"/><Relationship Id="rId9" Type="http://schemas.openxmlformats.org/officeDocument/2006/relationships/hyperlink" Target="https://daa-mv.de/standorte/guestrow" TargetMode="External"/><Relationship Id="rId14" Type="http://schemas.openxmlformats.org/officeDocument/2006/relationships/hyperlink" Target="https://daa-mv.de/standorte/guestro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lingua-rostock.de/" TargetMode="External"/><Relationship Id="rId13" Type="http://schemas.openxmlformats.org/officeDocument/2006/relationships/hyperlink" Target="http://www.inlingua-rostock.de/" TargetMode="External"/><Relationship Id="rId3" Type="http://schemas.openxmlformats.org/officeDocument/2006/relationships/hyperlink" Target="http://www.inlingua-rostock.de/" TargetMode="External"/><Relationship Id="rId7" Type="http://schemas.openxmlformats.org/officeDocument/2006/relationships/hyperlink" Target="http://www.inlingua-rostock.de/" TargetMode="External"/><Relationship Id="rId12" Type="http://schemas.openxmlformats.org/officeDocument/2006/relationships/hyperlink" Target="http://www.inlingua-rostock.de/" TargetMode="External"/><Relationship Id="rId2" Type="http://schemas.openxmlformats.org/officeDocument/2006/relationships/hyperlink" Target="http://www.inlingua-rostock.de/" TargetMode="External"/><Relationship Id="rId16" Type="http://schemas.openxmlformats.org/officeDocument/2006/relationships/vmlDrawing" Target="../drawings/vmlDrawing5.vml"/><Relationship Id="rId1" Type="http://schemas.openxmlformats.org/officeDocument/2006/relationships/hyperlink" Target="http://www.inlingua-rostock.de/" TargetMode="External"/><Relationship Id="rId6" Type="http://schemas.openxmlformats.org/officeDocument/2006/relationships/hyperlink" Target="http://www.inlingua-rostock.de/" TargetMode="External"/><Relationship Id="rId11" Type="http://schemas.openxmlformats.org/officeDocument/2006/relationships/hyperlink" Target="http://www.inlingua-rostock.de/" TargetMode="External"/><Relationship Id="rId5" Type="http://schemas.openxmlformats.org/officeDocument/2006/relationships/hyperlink" Target="http://www.inlingua-rostock.de/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http://www.inlingua-rostock.de/" TargetMode="External"/><Relationship Id="rId4" Type="http://schemas.openxmlformats.org/officeDocument/2006/relationships/hyperlink" Target="http://www.inlingua-rostock.de/" TargetMode="External"/><Relationship Id="rId9" Type="http://schemas.openxmlformats.org/officeDocument/2006/relationships/hyperlink" Target="http://www.inlingua-rostock.de/" TargetMode="External"/><Relationship Id="rId14" Type="http://schemas.openxmlformats.org/officeDocument/2006/relationships/hyperlink" Target="http://www.inlingua-rostock.de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daa-mv.de/" TargetMode="External"/><Relationship Id="rId7" Type="http://schemas.openxmlformats.org/officeDocument/2006/relationships/hyperlink" Target="https://daa-mv.de/standorte/guestrow" TargetMode="External"/><Relationship Id="rId2" Type="http://schemas.openxmlformats.org/officeDocument/2006/relationships/hyperlink" Target="https://daa-mv.de/" TargetMode="External"/><Relationship Id="rId1" Type="http://schemas.openxmlformats.org/officeDocument/2006/relationships/hyperlink" Target="https://www.inlingua-rostock.de/" TargetMode="External"/><Relationship Id="rId6" Type="http://schemas.openxmlformats.org/officeDocument/2006/relationships/hyperlink" Target="https://daa-mv.de/standorte/guestrow" TargetMode="External"/><Relationship Id="rId5" Type="http://schemas.openxmlformats.org/officeDocument/2006/relationships/hyperlink" Target="https://daa-mv.de/standorte/guestrow" TargetMode="External"/><Relationship Id="rId4" Type="http://schemas.openxmlformats.org/officeDocument/2006/relationships/hyperlink" Target="https://daa-mv.de/" TargetMode="External"/><Relationship Id="rId9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lingua-rostock.de/" TargetMode="External"/><Relationship Id="rId2" Type="http://schemas.openxmlformats.org/officeDocument/2006/relationships/hyperlink" Target="http://www.inlingua-rostock.de/" TargetMode="External"/><Relationship Id="rId1" Type="http://schemas.openxmlformats.org/officeDocument/2006/relationships/hyperlink" Target="http://www.inlingua-rostock.de/" TargetMode="External"/><Relationship Id="rId6" Type="http://schemas.openxmlformats.org/officeDocument/2006/relationships/vmlDrawing" Target="../drawings/vmlDrawing7.v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inlingua-rostock.de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E2:O28"/>
  <sheetViews>
    <sheetView workbookViewId="0"/>
  </sheetViews>
  <sheetFormatPr baseColWidth="10" defaultColWidth="11" defaultRowHeight="14.25" x14ac:dyDescent="0.2"/>
  <sheetData>
    <row r="2" spans="5:15" ht="45" customHeight="1" x14ac:dyDescent="0.2">
      <c r="E2" s="211" t="s">
        <v>0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5:15" ht="60" customHeight="1" x14ac:dyDescent="0.2"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5:15" ht="22.5" customHeight="1" x14ac:dyDescent="0.2"/>
    <row r="5" spans="5:15" ht="14.25" customHeight="1" x14ac:dyDescent="0.3"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5:15" ht="14.25" customHeight="1" x14ac:dyDescent="0.2">
      <c r="E7" s="219" t="s">
        <v>1</v>
      </c>
      <c r="F7" s="220"/>
      <c r="G7" s="220"/>
      <c r="H7" s="220"/>
      <c r="I7" s="221"/>
      <c r="K7" s="225" t="s">
        <v>2</v>
      </c>
      <c r="L7" s="226"/>
      <c r="M7" s="226"/>
      <c r="N7" s="226"/>
      <c r="O7" s="227"/>
    </row>
    <row r="8" spans="5:15" ht="15" customHeight="1" x14ac:dyDescent="0.2">
      <c r="E8" s="222"/>
      <c r="F8" s="223"/>
      <c r="G8" s="223"/>
      <c r="H8" s="223"/>
      <c r="I8" s="224"/>
      <c r="K8" s="228"/>
      <c r="L8" s="229"/>
      <c r="M8" s="229"/>
      <c r="N8" s="229"/>
      <c r="O8" s="230"/>
    </row>
    <row r="11" spans="5:15" x14ac:dyDescent="0.2">
      <c r="E11" s="213" t="s">
        <v>3</v>
      </c>
      <c r="F11" s="214"/>
      <c r="G11" s="214"/>
      <c r="H11" s="214"/>
      <c r="I11" s="215"/>
      <c r="K11" s="231" t="s">
        <v>4</v>
      </c>
      <c r="L11" s="232"/>
      <c r="M11" s="232"/>
      <c r="N11" s="232"/>
      <c r="O11" s="233"/>
    </row>
    <row r="12" spans="5:15" x14ac:dyDescent="0.2">
      <c r="E12" s="216"/>
      <c r="F12" s="217"/>
      <c r="G12" s="217"/>
      <c r="H12" s="217"/>
      <c r="I12" s="218"/>
      <c r="K12" s="234"/>
      <c r="L12" s="235"/>
      <c r="M12" s="235"/>
      <c r="N12" s="235"/>
      <c r="O12" s="236"/>
    </row>
    <row r="15" spans="5:15" ht="14.25" customHeight="1" x14ac:dyDescent="0.2">
      <c r="E15" s="205" t="s">
        <v>5</v>
      </c>
      <c r="F15" s="206"/>
      <c r="G15" s="206"/>
      <c r="H15" s="206"/>
      <c r="I15" s="207"/>
      <c r="K15" s="237" t="s">
        <v>6</v>
      </c>
      <c r="L15" s="238"/>
      <c r="M15" s="238"/>
      <c r="N15" s="238"/>
      <c r="O15" s="239"/>
    </row>
    <row r="16" spans="5:15" ht="15" customHeight="1" x14ac:dyDescent="0.2">
      <c r="E16" s="208"/>
      <c r="F16" s="209"/>
      <c r="G16" s="209"/>
      <c r="H16" s="209"/>
      <c r="I16" s="210"/>
      <c r="K16" s="240"/>
      <c r="L16" s="241"/>
      <c r="M16" s="241"/>
      <c r="N16" s="241"/>
      <c r="O16" s="242"/>
    </row>
    <row r="19" spans="5:11" x14ac:dyDescent="0.2">
      <c r="E19" s="199" t="s">
        <v>7</v>
      </c>
      <c r="F19" s="200"/>
      <c r="G19" s="200"/>
      <c r="H19" s="200"/>
      <c r="I19" s="201"/>
    </row>
    <row r="20" spans="5:11" x14ac:dyDescent="0.2">
      <c r="E20" s="202"/>
      <c r="F20" s="203"/>
      <c r="G20" s="203"/>
      <c r="H20" s="203"/>
      <c r="I20" s="204"/>
    </row>
    <row r="28" spans="5:11" ht="15" x14ac:dyDescent="0.25">
      <c r="K28" s="1"/>
    </row>
  </sheetData>
  <mergeCells count="9">
    <mergeCell ref="E19:I20"/>
    <mergeCell ref="E15:I16"/>
    <mergeCell ref="E2:O2"/>
    <mergeCell ref="E3:O3"/>
    <mergeCell ref="E11:I12"/>
    <mergeCell ref="E7:I8"/>
    <mergeCell ref="K7:O8"/>
    <mergeCell ref="K11:O12"/>
    <mergeCell ref="K15:O16"/>
  </mergeCells>
  <hyperlinks>
    <hyperlink ref="G7:I8" location="'Ergebnisse 605'!A1" display="Ergebnisse 605"/>
    <hyperlink ref="M7:O8" location="Arbeitsschwerpunkte!A1" display="Arbeitsschwerpunkte"/>
    <hyperlink ref="K11:M12" location="'aktuelle Themen'!A1" display="aktuelle Themen"/>
    <hyperlink ref="F11:H12" location="'weitere Informationen'!A1" display="weitere informationen"/>
    <hyperlink ref="E7:I8" location="Integrationskurse!A1" display="Integrationskurse/ Prüfungen"/>
    <hyperlink ref="K7:O8" location="'berufl. Deutschsprachförderung'!A1" display="berufliche Deutschsprachförderung"/>
    <hyperlink ref="K11:O12" location="'sonstige Sprachkurse'!A1" display="sonstige Sprachkurse"/>
    <hyperlink ref="F15:H16" location="'weitere Informationen'!A1" display="weitere informationen"/>
    <hyperlink ref="E11:I12" location="'berufliche Qualifizierung'!A1" display="berufliche Qualifizierung"/>
    <hyperlink ref="E15:I16" location="'sonstige Angebote'!A1" display="sonstige Angebote"/>
    <hyperlink ref="L15:N16" location="'weitere Informationen'!A1" display="weitere informationen"/>
    <hyperlink ref="K15:O16" location="Einbürgerungsteste!A1" display="Einbürgerungsteste"/>
    <hyperlink ref="F19:H20" location="'weitere Informationen'!A1" display="weitere informationen"/>
    <hyperlink ref="E19:I20" location="'Deutsch-Prüfungen'!A1" display="Deutsch-Prüfungen"/>
  </hyperlinks>
  <pageMargins left="0.70866141732283472" right="0.70866141732283472" top="0.78740157480314965" bottom="0.78740157480314965" header="0.31496062992125984" footer="0.31496062992125984"/>
  <pageSetup paperSize="9" scale="54" orientation="landscape" r:id="rId1"/>
  <colBreaks count="1" manualBreakCount="1">
    <brk id="19" min="1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filterMode="1"/>
  <dimension ref="A1:J34"/>
  <sheetViews>
    <sheetView tabSelected="1" view="pageBreakPreview" topLeftCell="A28" zoomScale="60" zoomScaleNormal="8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3" width="26.25" style="2" customWidth="1"/>
    <col min="4" max="4" width="8.375" style="29" customWidth="1"/>
    <col min="5" max="5" width="29.625" style="26" customWidth="1"/>
    <col min="6" max="6" width="12" style="2" customWidth="1"/>
    <col min="7" max="7" width="11.375" style="24" customWidth="1"/>
    <col min="8" max="8" width="11.375" style="28" customWidth="1"/>
    <col min="9" max="9" width="15.375" style="28" customWidth="1"/>
    <col min="10" max="10" width="15.75" style="28" customWidth="1"/>
    <col min="11" max="16384" width="11" style="2"/>
  </cols>
  <sheetData>
    <row r="1" spans="1:10" ht="18.75" customHeight="1" x14ac:dyDescent="0.2">
      <c r="A1" s="243" t="s">
        <v>1</v>
      </c>
      <c r="B1" s="243"/>
      <c r="C1" s="243"/>
      <c r="D1" s="243"/>
      <c r="E1" s="243"/>
      <c r="F1" s="243"/>
      <c r="G1" s="243"/>
      <c r="H1" s="243"/>
      <c r="I1" s="244" t="s">
        <v>8</v>
      </c>
      <c r="J1" s="244"/>
    </row>
    <row r="2" spans="1:10" s="9" customFormat="1" ht="14.25" customHeight="1" x14ac:dyDescent="0.2">
      <c r="A2" s="8"/>
      <c r="D2" s="10"/>
      <c r="E2" s="8"/>
      <c r="G2" s="11"/>
      <c r="H2" s="12"/>
      <c r="I2" s="12"/>
      <c r="J2" s="12"/>
    </row>
    <row r="3" spans="1:10" ht="30" customHeight="1" x14ac:dyDescent="0.2">
      <c r="A3" s="38" t="str">
        <f xml:space="preserve"> "Integrationskurse im Zeitraum: " &amp;dropdowndaten!D2</f>
        <v>Integrationskurse im Zeitraum: 1. September 2024 bis 31. Dezember 2024</v>
      </c>
      <c r="B3" s="3"/>
      <c r="C3" s="3"/>
      <c r="D3" s="38"/>
      <c r="E3" s="3"/>
      <c r="F3" s="14"/>
      <c r="G3" s="3"/>
      <c r="H3" s="14"/>
      <c r="I3" s="4" t="s">
        <v>9</v>
      </c>
      <c r="J3" s="5"/>
    </row>
    <row r="4" spans="1:10" ht="20.100000000000001" customHeight="1" x14ac:dyDescent="0.2">
      <c r="A4" s="19" t="s">
        <v>10</v>
      </c>
      <c r="D4" s="26"/>
      <c r="G4" s="26"/>
      <c r="H4" s="2"/>
      <c r="I4" s="18" t="s">
        <v>11</v>
      </c>
      <c r="J4" s="44">
        <f ca="1">TODAY()</f>
        <v>45566</v>
      </c>
    </row>
    <row r="5" spans="1:10" s="1" customFormat="1" ht="50.1" customHeight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7" t="s">
        <v>18</v>
      </c>
      <c r="H5" s="41" t="s">
        <v>19</v>
      </c>
      <c r="I5" s="7" t="s">
        <v>20</v>
      </c>
      <c r="J5" s="7" t="s">
        <v>21</v>
      </c>
    </row>
    <row r="6" spans="1:10" ht="78.75" customHeight="1" x14ac:dyDescent="0.2">
      <c r="A6" s="52" t="s">
        <v>32</v>
      </c>
      <c r="B6" s="53" t="s">
        <v>33</v>
      </c>
      <c r="C6" s="53" t="s">
        <v>34</v>
      </c>
      <c r="D6" s="54">
        <v>18069</v>
      </c>
      <c r="E6" s="54" t="s">
        <v>22</v>
      </c>
      <c r="F6" s="55" t="s">
        <v>23</v>
      </c>
      <c r="G6" s="56">
        <v>45551</v>
      </c>
      <c r="H6" s="57">
        <v>45824</v>
      </c>
      <c r="I6" s="51" t="s">
        <v>25</v>
      </c>
      <c r="J6" s="51" t="s">
        <v>25</v>
      </c>
    </row>
    <row r="7" spans="1:10" ht="80.099999999999994" customHeight="1" x14ac:dyDescent="0.2">
      <c r="A7" s="52" t="s">
        <v>32</v>
      </c>
      <c r="B7" s="53" t="s">
        <v>33</v>
      </c>
      <c r="C7" s="53" t="s">
        <v>34</v>
      </c>
      <c r="D7" s="54">
        <v>18069</v>
      </c>
      <c r="E7" s="54" t="s">
        <v>22</v>
      </c>
      <c r="F7" s="55" t="s">
        <v>23</v>
      </c>
      <c r="G7" s="56">
        <v>45593</v>
      </c>
      <c r="H7" s="57">
        <v>45869</v>
      </c>
      <c r="I7" s="51" t="s">
        <v>25</v>
      </c>
      <c r="J7" s="51" t="s">
        <v>25</v>
      </c>
    </row>
    <row r="8" spans="1:10" ht="80.099999999999994" customHeight="1" x14ac:dyDescent="0.2">
      <c r="A8" s="58" t="s">
        <v>121</v>
      </c>
      <c r="B8" s="59" t="s">
        <v>122</v>
      </c>
      <c r="C8" s="59" t="s">
        <v>131</v>
      </c>
      <c r="D8" s="61">
        <v>18209</v>
      </c>
      <c r="E8" s="61" t="s">
        <v>22</v>
      </c>
      <c r="F8" s="62" t="s">
        <v>23</v>
      </c>
      <c r="G8" s="60">
        <v>45439</v>
      </c>
      <c r="H8" s="64" t="s">
        <v>189</v>
      </c>
      <c r="I8" s="63" t="s">
        <v>25</v>
      </c>
      <c r="J8" s="63" t="s">
        <v>25</v>
      </c>
    </row>
    <row r="9" spans="1:10" ht="80.099999999999994" customHeight="1" x14ac:dyDescent="0.2">
      <c r="A9" s="58" t="s">
        <v>121</v>
      </c>
      <c r="B9" s="59" t="s">
        <v>122</v>
      </c>
      <c r="C9" s="59" t="s">
        <v>123</v>
      </c>
      <c r="D9" s="61">
        <v>18209</v>
      </c>
      <c r="E9" s="61" t="s">
        <v>22</v>
      </c>
      <c r="F9" s="62" t="s">
        <v>23</v>
      </c>
      <c r="G9" s="60">
        <v>45558</v>
      </c>
      <c r="H9" s="64" t="s">
        <v>190</v>
      </c>
      <c r="I9" s="63" t="s">
        <v>25</v>
      </c>
      <c r="J9" s="63" t="s">
        <v>25</v>
      </c>
    </row>
    <row r="10" spans="1:10" ht="80.099999999999994" customHeight="1" x14ac:dyDescent="0.2">
      <c r="A10" s="84" t="s">
        <v>26</v>
      </c>
      <c r="B10" s="85" t="s">
        <v>177</v>
      </c>
      <c r="C10" s="85" t="s">
        <v>178</v>
      </c>
      <c r="D10" s="87">
        <v>18059</v>
      </c>
      <c r="E10" s="87" t="s">
        <v>22</v>
      </c>
      <c r="F10" s="88" t="s">
        <v>23</v>
      </c>
      <c r="G10" s="86">
        <v>45446</v>
      </c>
      <c r="H10" s="89">
        <v>45727</v>
      </c>
      <c r="I10" s="89">
        <v>45727</v>
      </c>
      <c r="J10" s="89">
        <v>45716</v>
      </c>
    </row>
    <row r="11" spans="1:10" ht="80.099999999999994" customHeight="1" x14ac:dyDescent="0.2">
      <c r="A11" s="84" t="s">
        <v>26</v>
      </c>
      <c r="B11" s="85" t="s">
        <v>177</v>
      </c>
      <c r="C11" s="85" t="s">
        <v>177</v>
      </c>
      <c r="D11" s="91">
        <v>18055</v>
      </c>
      <c r="E11" s="87" t="s">
        <v>22</v>
      </c>
      <c r="F11" s="92" t="s">
        <v>23</v>
      </c>
      <c r="G11" s="95">
        <v>45446</v>
      </c>
      <c r="H11" s="94">
        <v>45674</v>
      </c>
      <c r="I11" s="93">
        <v>45674</v>
      </c>
      <c r="J11" s="93">
        <v>45639</v>
      </c>
    </row>
    <row r="12" spans="1:10" ht="80.099999999999994" customHeight="1" x14ac:dyDescent="0.2">
      <c r="A12" s="84" t="s">
        <v>26</v>
      </c>
      <c r="B12" s="85" t="s">
        <v>177</v>
      </c>
      <c r="C12" s="85" t="s">
        <v>178</v>
      </c>
      <c r="D12" s="91">
        <v>18059</v>
      </c>
      <c r="E12" s="87" t="s">
        <v>30</v>
      </c>
      <c r="F12" s="92" t="s">
        <v>23</v>
      </c>
      <c r="G12" s="95">
        <v>45446</v>
      </c>
      <c r="H12" s="94">
        <v>45848</v>
      </c>
      <c r="I12" s="93">
        <v>45848</v>
      </c>
      <c r="J12" s="93">
        <v>45814</v>
      </c>
    </row>
    <row r="13" spans="1:10" ht="80.099999999999994" customHeight="1" x14ac:dyDescent="0.2">
      <c r="A13" s="84" t="s">
        <v>26</v>
      </c>
      <c r="B13" s="85" t="s">
        <v>177</v>
      </c>
      <c r="C13" s="85" t="s">
        <v>178</v>
      </c>
      <c r="D13" s="91">
        <v>18059</v>
      </c>
      <c r="E13" s="87" t="s">
        <v>22</v>
      </c>
      <c r="F13" s="92" t="s">
        <v>23</v>
      </c>
      <c r="G13" s="95">
        <v>45457</v>
      </c>
      <c r="H13" s="94">
        <v>45737</v>
      </c>
      <c r="I13" s="89">
        <v>45737</v>
      </c>
      <c r="J13" s="89">
        <v>45716</v>
      </c>
    </row>
    <row r="14" spans="1:10" ht="80.099999999999994" customHeight="1" x14ac:dyDescent="0.2">
      <c r="A14" s="84" t="s">
        <v>26</v>
      </c>
      <c r="B14" s="85" t="s">
        <v>177</v>
      </c>
      <c r="C14" s="85" t="s">
        <v>177</v>
      </c>
      <c r="D14" s="91">
        <v>18055</v>
      </c>
      <c r="E14" s="87" t="s">
        <v>22</v>
      </c>
      <c r="F14" s="88" t="s">
        <v>24</v>
      </c>
      <c r="G14" s="86">
        <v>45460</v>
      </c>
      <c r="H14" s="89">
        <v>45691</v>
      </c>
      <c r="I14" s="89">
        <v>45692</v>
      </c>
      <c r="J14" s="89">
        <v>45674</v>
      </c>
    </row>
    <row r="15" spans="1:10" ht="80.099999999999994" customHeight="1" x14ac:dyDescent="0.2">
      <c r="A15" s="84" t="s">
        <v>26</v>
      </c>
      <c r="B15" s="85" t="s">
        <v>177</v>
      </c>
      <c r="C15" s="85" t="s">
        <v>177</v>
      </c>
      <c r="D15" s="91">
        <v>18055</v>
      </c>
      <c r="E15" s="87" t="s">
        <v>29</v>
      </c>
      <c r="F15" s="88" t="s">
        <v>23</v>
      </c>
      <c r="G15" s="86">
        <v>45537</v>
      </c>
      <c r="H15" s="89">
        <v>45723</v>
      </c>
      <c r="I15" s="89" t="s">
        <v>179</v>
      </c>
      <c r="J15" s="89">
        <v>45730</v>
      </c>
    </row>
    <row r="16" spans="1:10" ht="80.099999999999994" customHeight="1" x14ac:dyDescent="0.2">
      <c r="A16" s="84" t="s">
        <v>26</v>
      </c>
      <c r="B16" s="85" t="s">
        <v>177</v>
      </c>
      <c r="C16" s="85" t="s">
        <v>177</v>
      </c>
      <c r="D16" s="91">
        <v>18055</v>
      </c>
      <c r="E16" s="87" t="s">
        <v>22</v>
      </c>
      <c r="F16" s="88" t="s">
        <v>23</v>
      </c>
      <c r="G16" s="86">
        <v>45553</v>
      </c>
      <c r="H16" s="89">
        <v>45762</v>
      </c>
      <c r="I16" s="89">
        <v>45397</v>
      </c>
      <c r="J16" s="89">
        <v>45786</v>
      </c>
    </row>
    <row r="17" spans="1:10" ht="80.099999999999994" customHeight="1" x14ac:dyDescent="0.2">
      <c r="A17" s="84" t="s">
        <v>26</v>
      </c>
      <c r="B17" s="85" t="s">
        <v>177</v>
      </c>
      <c r="C17" s="85" t="s">
        <v>178</v>
      </c>
      <c r="D17" s="91">
        <v>18059</v>
      </c>
      <c r="E17" s="87" t="s">
        <v>31</v>
      </c>
      <c r="F17" s="88" t="s">
        <v>24</v>
      </c>
      <c r="G17" s="86">
        <v>45579</v>
      </c>
      <c r="H17" s="89">
        <v>45902</v>
      </c>
      <c r="I17" s="89" t="s">
        <v>180</v>
      </c>
      <c r="J17" s="89" t="s">
        <v>180</v>
      </c>
    </row>
    <row r="18" spans="1:10" ht="80.099999999999994" customHeight="1" x14ac:dyDescent="0.2">
      <c r="A18" s="90" t="s">
        <v>26</v>
      </c>
      <c r="B18" s="85" t="s">
        <v>177</v>
      </c>
      <c r="C18" s="85" t="s">
        <v>117</v>
      </c>
      <c r="D18" s="87">
        <v>18273</v>
      </c>
      <c r="E18" s="87" t="s">
        <v>22</v>
      </c>
      <c r="F18" s="88" t="s">
        <v>23</v>
      </c>
      <c r="G18" s="86">
        <v>45371</v>
      </c>
      <c r="H18" s="89">
        <v>45622</v>
      </c>
      <c r="I18" s="89">
        <v>45622</v>
      </c>
      <c r="J18" s="89">
        <v>45626</v>
      </c>
    </row>
    <row r="19" spans="1:10" ht="80.099999999999994" customHeight="1" x14ac:dyDescent="0.2">
      <c r="A19" s="90" t="s">
        <v>26</v>
      </c>
      <c r="B19" s="85" t="s">
        <v>177</v>
      </c>
      <c r="C19" s="85" t="s">
        <v>117</v>
      </c>
      <c r="D19" s="87">
        <v>18273</v>
      </c>
      <c r="E19" s="87" t="s">
        <v>22</v>
      </c>
      <c r="F19" s="88" t="s">
        <v>23</v>
      </c>
      <c r="G19" s="86">
        <v>45397</v>
      </c>
      <c r="H19" s="89">
        <v>45646</v>
      </c>
      <c r="I19" s="89">
        <v>45646</v>
      </c>
      <c r="J19" s="89">
        <v>45640</v>
      </c>
    </row>
    <row r="20" spans="1:10" ht="80.099999999999994" customHeight="1" x14ac:dyDescent="0.2">
      <c r="A20" s="90" t="s">
        <v>26</v>
      </c>
      <c r="B20" s="85" t="s">
        <v>177</v>
      </c>
      <c r="C20" s="85" t="s">
        <v>117</v>
      </c>
      <c r="D20" s="87">
        <v>18273</v>
      </c>
      <c r="E20" s="87" t="s">
        <v>22</v>
      </c>
      <c r="F20" s="88" t="s">
        <v>24</v>
      </c>
      <c r="G20" s="86">
        <v>45453</v>
      </c>
      <c r="H20" s="89">
        <v>45720</v>
      </c>
      <c r="I20" s="89">
        <v>45723</v>
      </c>
      <c r="J20" s="89">
        <v>45731</v>
      </c>
    </row>
    <row r="21" spans="1:10" ht="80.099999999999994" customHeight="1" x14ac:dyDescent="0.2">
      <c r="A21" s="90" t="s">
        <v>26</v>
      </c>
      <c r="B21" s="85" t="s">
        <v>177</v>
      </c>
      <c r="C21" s="85" t="s">
        <v>117</v>
      </c>
      <c r="D21" s="87">
        <v>18273</v>
      </c>
      <c r="E21" s="87" t="s">
        <v>22</v>
      </c>
      <c r="F21" s="88" t="s">
        <v>23</v>
      </c>
      <c r="G21" s="86">
        <v>45537</v>
      </c>
      <c r="H21" s="89">
        <v>45755</v>
      </c>
      <c r="I21" s="89">
        <v>45755</v>
      </c>
      <c r="J21" s="89">
        <v>45745</v>
      </c>
    </row>
    <row r="22" spans="1:10" ht="80.099999999999994" customHeight="1" x14ac:dyDescent="0.2">
      <c r="A22" s="90" t="s">
        <v>26</v>
      </c>
      <c r="B22" s="85" t="s">
        <v>177</v>
      </c>
      <c r="C22" s="85" t="s">
        <v>117</v>
      </c>
      <c r="D22" s="87">
        <v>18273</v>
      </c>
      <c r="E22" s="87" t="s">
        <v>22</v>
      </c>
      <c r="F22" s="88" t="s">
        <v>23</v>
      </c>
      <c r="G22" s="86">
        <v>45566</v>
      </c>
      <c r="H22" s="89">
        <v>45784</v>
      </c>
      <c r="I22" s="89">
        <v>45784</v>
      </c>
      <c r="J22" s="89" t="s">
        <v>180</v>
      </c>
    </row>
    <row r="23" spans="1:10" ht="80.099999999999994" customHeight="1" x14ac:dyDescent="0.2">
      <c r="A23" s="126" t="s">
        <v>158</v>
      </c>
      <c r="B23" s="127" t="s">
        <v>159</v>
      </c>
      <c r="C23" s="127" t="s">
        <v>159</v>
      </c>
      <c r="D23" s="129">
        <v>18057</v>
      </c>
      <c r="E23" s="129" t="s">
        <v>31</v>
      </c>
      <c r="F23" s="130" t="s">
        <v>23</v>
      </c>
      <c r="G23" s="128">
        <v>45250</v>
      </c>
      <c r="H23" s="131" t="s">
        <v>160</v>
      </c>
      <c r="I23" s="131" t="s">
        <v>161</v>
      </c>
      <c r="J23" s="131" t="s">
        <v>162</v>
      </c>
    </row>
    <row r="24" spans="1:10" ht="80.099999999999994" customHeight="1" x14ac:dyDescent="0.2">
      <c r="A24" s="126" t="s">
        <v>158</v>
      </c>
      <c r="B24" s="127" t="s">
        <v>159</v>
      </c>
      <c r="C24" s="127" t="s">
        <v>159</v>
      </c>
      <c r="D24" s="129">
        <v>18057</v>
      </c>
      <c r="E24" s="129" t="s">
        <v>31</v>
      </c>
      <c r="F24" s="130" t="s">
        <v>23</v>
      </c>
      <c r="G24" s="128">
        <v>45048</v>
      </c>
      <c r="H24" s="131" t="s">
        <v>163</v>
      </c>
      <c r="I24" s="131" t="s">
        <v>186</v>
      </c>
      <c r="J24" s="131" t="s">
        <v>187</v>
      </c>
    </row>
    <row r="25" spans="1:10" ht="80.099999999999994" customHeight="1" x14ac:dyDescent="0.2">
      <c r="A25" s="126" t="s">
        <v>158</v>
      </c>
      <c r="B25" s="127" t="s">
        <v>159</v>
      </c>
      <c r="C25" s="127" t="s">
        <v>159</v>
      </c>
      <c r="D25" s="129">
        <v>18057</v>
      </c>
      <c r="E25" s="129" t="s">
        <v>31</v>
      </c>
      <c r="F25" s="130" t="s">
        <v>24</v>
      </c>
      <c r="G25" s="128">
        <v>45572</v>
      </c>
      <c r="H25" s="131" t="s">
        <v>164</v>
      </c>
      <c r="I25" s="131" t="s">
        <v>25</v>
      </c>
      <c r="J25" s="131" t="s">
        <v>25</v>
      </c>
    </row>
    <row r="26" spans="1:10" ht="80.099999999999994" customHeight="1" x14ac:dyDescent="0.2">
      <c r="A26" s="126" t="s">
        <v>158</v>
      </c>
      <c r="B26" s="127" t="s">
        <v>159</v>
      </c>
      <c r="C26" s="127" t="s">
        <v>159</v>
      </c>
      <c r="D26" s="129">
        <v>18057</v>
      </c>
      <c r="E26" s="129" t="s">
        <v>22</v>
      </c>
      <c r="F26" s="130" t="s">
        <v>24</v>
      </c>
      <c r="G26" s="128">
        <v>45390</v>
      </c>
      <c r="H26" s="131" t="s">
        <v>165</v>
      </c>
      <c r="I26" s="131">
        <v>45642</v>
      </c>
      <c r="J26" s="131">
        <v>45625</v>
      </c>
    </row>
    <row r="27" spans="1:10" ht="80.099999999999994" customHeight="1" x14ac:dyDescent="0.2">
      <c r="A27" s="132" t="s">
        <v>120</v>
      </c>
      <c r="B27" s="133" t="s">
        <v>119</v>
      </c>
      <c r="C27" s="133" t="s">
        <v>119</v>
      </c>
      <c r="D27" s="135">
        <v>18057</v>
      </c>
      <c r="E27" s="135" t="s">
        <v>22</v>
      </c>
      <c r="F27" s="136" t="s">
        <v>23</v>
      </c>
      <c r="G27" s="134">
        <v>45386</v>
      </c>
      <c r="H27" s="137">
        <v>45693</v>
      </c>
      <c r="I27" s="137">
        <v>45693</v>
      </c>
      <c r="J27" s="137">
        <v>45688</v>
      </c>
    </row>
    <row r="28" spans="1:10" ht="80.099999999999994" customHeight="1" x14ac:dyDescent="0.2">
      <c r="A28" s="132" t="s">
        <v>118</v>
      </c>
      <c r="B28" s="133" t="s">
        <v>119</v>
      </c>
      <c r="C28" s="133" t="s">
        <v>119</v>
      </c>
      <c r="D28" s="135">
        <v>18057</v>
      </c>
      <c r="E28" s="135" t="s">
        <v>22</v>
      </c>
      <c r="F28" s="136" t="s">
        <v>24</v>
      </c>
      <c r="G28" s="134">
        <v>45446</v>
      </c>
      <c r="H28" s="137">
        <v>45738</v>
      </c>
      <c r="I28" s="137">
        <v>45723</v>
      </c>
      <c r="J28" s="137">
        <v>45716</v>
      </c>
    </row>
    <row r="29" spans="1:10" ht="80.099999999999994" customHeight="1" x14ac:dyDescent="0.2">
      <c r="A29" s="132" t="s">
        <v>120</v>
      </c>
      <c r="B29" s="133" t="s">
        <v>119</v>
      </c>
      <c r="C29" s="133" t="s">
        <v>119</v>
      </c>
      <c r="D29" s="135">
        <v>18057</v>
      </c>
      <c r="E29" s="135" t="s">
        <v>22</v>
      </c>
      <c r="F29" s="136" t="s">
        <v>23</v>
      </c>
      <c r="G29" s="134">
        <v>45566</v>
      </c>
      <c r="H29" s="137">
        <v>45866</v>
      </c>
      <c r="I29" s="137" t="s">
        <v>25</v>
      </c>
      <c r="J29" s="137" t="s">
        <v>25</v>
      </c>
    </row>
    <row r="30" spans="1:10" ht="80.099999999999994" customHeight="1" x14ac:dyDescent="0.2">
      <c r="A30" s="147" t="s">
        <v>195</v>
      </c>
      <c r="B30" s="148" t="s">
        <v>196</v>
      </c>
      <c r="C30" s="148" t="s">
        <v>197</v>
      </c>
      <c r="D30" s="149">
        <v>18109</v>
      </c>
      <c r="E30" s="149" t="s">
        <v>31</v>
      </c>
      <c r="F30" s="142" t="s">
        <v>23</v>
      </c>
      <c r="G30" s="185">
        <v>44978</v>
      </c>
      <c r="H30" s="186">
        <v>45679</v>
      </c>
      <c r="I30" s="151" t="s">
        <v>25</v>
      </c>
      <c r="J30" s="150" t="s">
        <v>25</v>
      </c>
    </row>
    <row r="31" spans="1:10" ht="80.099999999999994" customHeight="1" x14ac:dyDescent="0.2">
      <c r="A31" s="147" t="s">
        <v>195</v>
      </c>
      <c r="B31" s="148" t="s">
        <v>196</v>
      </c>
      <c r="C31" s="148" t="s">
        <v>197</v>
      </c>
      <c r="D31" s="149">
        <v>18109</v>
      </c>
      <c r="E31" s="149" t="s">
        <v>31</v>
      </c>
      <c r="F31" s="142" t="s">
        <v>23</v>
      </c>
      <c r="G31" s="187">
        <v>45490</v>
      </c>
      <c r="H31" s="118">
        <v>45852</v>
      </c>
      <c r="I31" s="118">
        <v>45457</v>
      </c>
      <c r="J31" s="118">
        <v>45429</v>
      </c>
    </row>
    <row r="32" spans="1:10" ht="80.099999999999994" customHeight="1" x14ac:dyDescent="0.2">
      <c r="A32" s="147" t="s">
        <v>195</v>
      </c>
      <c r="B32" s="148" t="s">
        <v>196</v>
      </c>
      <c r="C32" s="148" t="s">
        <v>198</v>
      </c>
      <c r="D32" s="149">
        <v>18109</v>
      </c>
      <c r="E32" s="149" t="s">
        <v>22</v>
      </c>
      <c r="F32" s="142" t="s">
        <v>23</v>
      </c>
      <c r="G32" s="140">
        <v>45313</v>
      </c>
      <c r="H32" s="150">
        <v>45594</v>
      </c>
      <c r="I32" s="150">
        <v>45594</v>
      </c>
      <c r="J32" s="150">
        <v>45569</v>
      </c>
    </row>
    <row r="33" spans="1:10" ht="80.099999999999994" customHeight="1" x14ac:dyDescent="0.2">
      <c r="A33" s="147" t="s">
        <v>195</v>
      </c>
      <c r="B33" s="148" t="s">
        <v>196</v>
      </c>
      <c r="C33" s="148" t="s">
        <v>197</v>
      </c>
      <c r="D33" s="149">
        <v>18109</v>
      </c>
      <c r="E33" s="149" t="s">
        <v>22</v>
      </c>
      <c r="F33" s="142" t="s">
        <v>24</v>
      </c>
      <c r="G33" s="140">
        <v>45320</v>
      </c>
      <c r="H33" s="150">
        <v>45582</v>
      </c>
      <c r="I33" s="150">
        <v>45582</v>
      </c>
      <c r="J33" s="118">
        <v>45555</v>
      </c>
    </row>
    <row r="34" spans="1:10" ht="80.099999999999994" customHeight="1" x14ac:dyDescent="0.2">
      <c r="A34" s="147" t="s">
        <v>195</v>
      </c>
      <c r="B34" s="148" t="s">
        <v>196</v>
      </c>
      <c r="C34" s="148" t="s">
        <v>198</v>
      </c>
      <c r="D34" s="149">
        <v>18109</v>
      </c>
      <c r="E34" s="149" t="s">
        <v>22</v>
      </c>
      <c r="F34" s="142" t="s">
        <v>23</v>
      </c>
      <c r="G34" s="140">
        <v>45495</v>
      </c>
      <c r="H34" s="150">
        <v>45743</v>
      </c>
      <c r="I34" s="150">
        <v>45743</v>
      </c>
      <c r="J34" s="150">
        <v>45752</v>
      </c>
    </row>
  </sheetData>
  <sheetProtection sort="0" autoFilter="0"/>
  <autoFilter ref="A5:J6">
    <filterColumn colId="4">
      <filters>
        <filter val="Allgemeiner Integrationskurs_x000a_- Präsenzunterricht"/>
      </filters>
    </filterColumn>
    <filterColumn colId="8">
      <filters blank="1">
        <filter val="-"/>
        <filter val="abhängig vom Kursstart"/>
        <filter val="im Februar 2025"/>
        <filter val="im Januar 2025"/>
        <filter val="im November 2024"/>
        <filter val="noch nicht bekannt"/>
        <filter val="voraussichtl._x000a_im Mai 2025"/>
        <filter val="Wird noch bekannt gegeben"/>
        <dateGroupItem year="2025" dateTimeGrouping="year"/>
        <dateGroupItem year="2024" dateTimeGrouping="year"/>
      </filters>
    </filterColumn>
  </autoFilter>
  <sortState ref="A6:K33">
    <sortCondition ref="A2"/>
  </sortState>
  <mergeCells count="2">
    <mergeCell ref="A1:H1"/>
    <mergeCell ref="I1:J1"/>
  </mergeCells>
  <dataValidations disablePrompts="1" count="2">
    <dataValidation type="list" allowBlank="1" showInputMessage="1" showErrorMessage="1" sqref="F10:F12 F30:F33">
      <formula1>zeit</formula1>
    </dataValidation>
    <dataValidation type="list" allowBlank="1" showInputMessage="1" showErrorMessage="1" sqref="E30:E32">
      <formula1>#REF!</formula1>
    </dataValidation>
  </dataValidations>
  <hyperlinks>
    <hyperlink ref="I1:J1" location="Gesamtübersicht!A1" display="zurück"/>
    <hyperlink ref="A7" r:id="rId1"/>
    <hyperlink ref="A6:A7" r:id="rId2" display="inlingua Rostock"/>
    <hyperlink ref="A6" r:id="rId3"/>
    <hyperlink ref="A10" r:id="rId4"/>
    <hyperlink ref="A10" r:id="rId5"/>
    <hyperlink ref="A10" r:id="rId6"/>
    <hyperlink ref="A13" r:id="rId7"/>
    <hyperlink ref="A12" r:id="rId8"/>
    <hyperlink ref="A11" r:id="rId9"/>
    <hyperlink ref="A11:A13" r:id="rId10" display="inlingua Rostock"/>
    <hyperlink ref="A14" r:id="rId11"/>
    <hyperlink ref="A15" r:id="rId12"/>
    <hyperlink ref="A16" r:id="rId13"/>
    <hyperlink ref="A17" r:id="rId14"/>
    <hyperlink ref="A18" r:id="rId15"/>
    <hyperlink ref="A19" r:id="rId16"/>
    <hyperlink ref="A20" r:id="rId17"/>
    <hyperlink ref="A21" r:id="rId18"/>
    <hyperlink ref="A22" r:id="rId19"/>
    <hyperlink ref="A23:A26" r:id="rId20" display="SBH Nordost GmbH"/>
    <hyperlink ref="A26" r:id="rId21"/>
    <hyperlink ref="A25" r:id="rId22"/>
    <hyperlink ref="A28" r:id="rId23"/>
    <hyperlink ref="A30" r:id="rId24"/>
    <hyperlink ref="A31:A33" r:id="rId25" display="IB Rostock"/>
    <hyperlink ref="A34" r:id="rId26"/>
  </hyperlinks>
  <pageMargins left="0.70866141732283472" right="0.70866141732283472" top="1.7322834645669292" bottom="0.59055118110236227" header="0.35433070866141736" footer="0.39370078740157483"/>
  <pageSetup paperSize="9" scale="66" orientation="landscape" r:id="rId27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28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'Z:\Integrationskurse\KTG\KTG 2024\Kursübersicht April 2024\[KTG_Übersicht_Sprachkurse_Angebote_20240131 final.xlsm]dropdowndaten'!#REF!</xm:f>
          </x14:formula1>
          <xm:sqref>E10:E12</xm:sqref>
        </x14:dataValidation>
        <x14:dataValidation type="list" allowBlank="1" showInputMessage="1" showErrorMessage="1">
          <x14:formula1>
            <xm:f>'Z:\Integrationskurse\KTG\KTG 2024\Kursübersicht Januar 2024\[Kopie von KTG_Übersicht_DAA_Rostock (002).xlsm]dropdowndaten'!#REF!</xm:f>
          </x14:formula1>
          <xm:sqref>E33 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32"/>
  <sheetViews>
    <sheetView tabSelected="1" zoomScaleNormal="10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3" width="26.25" style="2" customWidth="1"/>
    <col min="4" max="4" width="12" style="2" customWidth="1"/>
    <col min="5" max="5" width="20.75" style="24" customWidth="1"/>
    <col min="6" max="6" width="11" style="2"/>
    <col min="7" max="7" width="9.25" style="2" customWidth="1"/>
    <col min="8" max="8" width="12" style="2" customWidth="1"/>
    <col min="9" max="16384" width="11" style="2"/>
  </cols>
  <sheetData>
    <row r="1" spans="1:11" ht="18.75" customHeight="1" x14ac:dyDescent="0.2">
      <c r="A1" s="243" t="s">
        <v>1</v>
      </c>
      <c r="B1" s="243"/>
      <c r="C1" s="243"/>
      <c r="D1" s="244" t="s">
        <v>8</v>
      </c>
      <c r="E1" s="244"/>
      <c r="F1" s="30"/>
      <c r="G1" s="30"/>
      <c r="H1" s="30"/>
      <c r="I1" s="30"/>
    </row>
    <row r="2" spans="1:11" s="36" customFormat="1" ht="30" customHeight="1" x14ac:dyDescent="0.2">
      <c r="A2" s="38" t="str">
        <f>"Einbürgerungstests im Zeitraum: " &amp;dropdowndaten!D2</f>
        <v>Einbürgerungstests im Zeitraum: 1. September 2024 bis 31. Dezember 2024</v>
      </c>
      <c r="B2" s="32"/>
      <c r="C2" s="32"/>
      <c r="E2" s="32"/>
    </row>
    <row r="3" spans="1:11" ht="20.100000000000001" customHeight="1" x14ac:dyDescent="0.2">
      <c r="A3" s="19"/>
      <c r="D3" s="18" t="s">
        <v>11</v>
      </c>
      <c r="E3" s="17">
        <f ca="1">TODAY()</f>
        <v>45566</v>
      </c>
    </row>
    <row r="4" spans="1:11" ht="20.100000000000001" customHeight="1" x14ac:dyDescent="0.25">
      <c r="A4" s="31"/>
      <c r="D4" s="18"/>
      <c r="E4" s="17"/>
      <c r="J4" s="45"/>
      <c r="K4" s="40"/>
    </row>
    <row r="5" spans="1:11" ht="20.100000000000001" customHeight="1" x14ac:dyDescent="0.25">
      <c r="A5" s="31"/>
      <c r="D5" s="18"/>
      <c r="E5" s="17"/>
    </row>
    <row r="6" spans="1:11" s="1" customFormat="1" ht="50.1" customHeight="1" x14ac:dyDescent="0.25">
      <c r="A6" s="6" t="s">
        <v>36</v>
      </c>
      <c r="B6" s="6" t="s">
        <v>13</v>
      </c>
      <c r="C6" s="6" t="s">
        <v>37</v>
      </c>
      <c r="D6" s="6" t="s">
        <v>38</v>
      </c>
      <c r="E6" s="7" t="s">
        <v>39</v>
      </c>
    </row>
    <row r="7" spans="1:11" s="1" customFormat="1" ht="114" customHeight="1" x14ac:dyDescent="0.25">
      <c r="A7" s="68" t="s">
        <v>125</v>
      </c>
      <c r="B7" s="65" t="s">
        <v>126</v>
      </c>
      <c r="C7" s="65" t="s">
        <v>127</v>
      </c>
      <c r="D7" s="66">
        <v>45582</v>
      </c>
      <c r="E7" s="67" t="s">
        <v>167</v>
      </c>
    </row>
    <row r="8" spans="1:11" s="50" customFormat="1" ht="114" customHeight="1" x14ac:dyDescent="0.25">
      <c r="A8" s="68" t="s">
        <v>125</v>
      </c>
      <c r="B8" s="65" t="s">
        <v>126</v>
      </c>
      <c r="C8" s="65" t="s">
        <v>127</v>
      </c>
      <c r="D8" s="66">
        <v>45582</v>
      </c>
      <c r="E8" s="67" t="s">
        <v>168</v>
      </c>
    </row>
    <row r="9" spans="1:11" s="50" customFormat="1" ht="114" customHeight="1" x14ac:dyDescent="0.25">
      <c r="A9" s="68" t="s">
        <v>125</v>
      </c>
      <c r="B9" s="65" t="s">
        <v>126</v>
      </c>
      <c r="C9" s="65" t="s">
        <v>127</v>
      </c>
      <c r="D9" s="66">
        <v>45582</v>
      </c>
      <c r="E9" s="67" t="s">
        <v>169</v>
      </c>
    </row>
    <row r="10" spans="1:11" s="50" customFormat="1" ht="114" customHeight="1" x14ac:dyDescent="0.25">
      <c r="A10" s="154" t="s">
        <v>125</v>
      </c>
      <c r="B10" s="155" t="s">
        <v>126</v>
      </c>
      <c r="C10" s="155" t="s">
        <v>127</v>
      </c>
      <c r="D10" s="156">
        <v>45638</v>
      </c>
      <c r="E10" s="157" t="s">
        <v>128</v>
      </c>
    </row>
    <row r="11" spans="1:11" s="50" customFormat="1" ht="114" customHeight="1" x14ac:dyDescent="0.25">
      <c r="A11" s="160"/>
      <c r="B11" s="161"/>
      <c r="C11" s="161"/>
      <c r="D11" s="162"/>
      <c r="E11" s="163"/>
    </row>
    <row r="12" spans="1:11" ht="80.099999999999994" customHeight="1" x14ac:dyDescent="0.2">
      <c r="A12" s="20"/>
      <c r="B12" s="21"/>
      <c r="C12" s="21"/>
      <c r="D12" s="22"/>
      <c r="E12" s="23"/>
    </row>
    <row r="13" spans="1:11" ht="80.099999999999994" customHeight="1" x14ac:dyDescent="0.2">
      <c r="A13" s="20"/>
      <c r="B13" s="21"/>
      <c r="C13" s="21"/>
      <c r="D13" s="22"/>
      <c r="E13" s="23"/>
    </row>
    <row r="14" spans="1:11" ht="80.099999999999994" customHeight="1" x14ac:dyDescent="0.2">
      <c r="A14" s="20"/>
      <c r="B14" s="21"/>
      <c r="C14" s="21"/>
      <c r="D14" s="22"/>
      <c r="E14" s="23"/>
    </row>
    <row r="15" spans="1:11" ht="80.099999999999994" customHeight="1" x14ac:dyDescent="0.2">
      <c r="A15" s="20"/>
      <c r="B15" s="21"/>
      <c r="C15" s="21"/>
      <c r="D15" s="22"/>
      <c r="E15" s="23"/>
    </row>
    <row r="16" spans="1:11" ht="80.099999999999994" customHeight="1" x14ac:dyDescent="0.2">
      <c r="A16" s="20"/>
      <c r="B16" s="21"/>
      <c r="C16" s="21"/>
      <c r="D16" s="22"/>
      <c r="E16" s="23"/>
    </row>
    <row r="17" spans="1:10" ht="80.099999999999994" customHeight="1" x14ac:dyDescent="0.25">
      <c r="A17" s="20"/>
      <c r="B17" s="21"/>
      <c r="C17" s="21"/>
      <c r="D17" s="22"/>
      <c r="I17" s="1"/>
      <c r="J17" s="1"/>
    </row>
    <row r="18" spans="1:10" ht="80.099999999999994" customHeight="1" x14ac:dyDescent="0.2">
      <c r="A18" s="20"/>
      <c r="B18" s="21"/>
      <c r="C18" s="21"/>
      <c r="D18" s="22"/>
      <c r="E18" s="23"/>
    </row>
    <row r="19" spans="1:10" ht="80.099999999999994" customHeight="1" x14ac:dyDescent="0.2">
      <c r="A19" s="25"/>
    </row>
    <row r="20" spans="1:10" ht="80.099999999999994" customHeight="1" x14ac:dyDescent="0.2">
      <c r="A20" s="25"/>
    </row>
    <row r="21" spans="1:10" ht="80.099999999999994" customHeight="1" x14ac:dyDescent="0.2">
      <c r="A21" s="25"/>
    </row>
    <row r="25" spans="1:10" ht="80.099999999999994" customHeight="1" x14ac:dyDescent="0.25">
      <c r="I25" s="1"/>
      <c r="J25" s="1"/>
    </row>
    <row r="32" spans="1:10" ht="80.099999999999994" customHeight="1" x14ac:dyDescent="0.25">
      <c r="I32" s="1"/>
      <c r="J32" s="1"/>
    </row>
  </sheetData>
  <sheetProtection sort="0" autoFilter="0"/>
  <protectedRanges>
    <protectedRange sqref="E14" name="Bereich1_1"/>
    <protectedRange sqref="E18" name="Bereich1"/>
    <protectedRange sqref="B7:C7" name="Bereich1_4_1_2"/>
  </protectedRanges>
  <autoFilter ref="A6:E16"/>
  <mergeCells count="2">
    <mergeCell ref="D1:E1"/>
    <mergeCell ref="A1:C1"/>
  </mergeCells>
  <dataValidations count="1">
    <dataValidation type="list" allowBlank="1" showInputMessage="1" showErrorMessage="1" sqref="D8:D18">
      <formula1>zeit</formula1>
    </dataValidation>
  </dataValidations>
  <hyperlinks>
    <hyperlink ref="D1:E1" location="Gesamtübersicht!A1" display="zurück"/>
    <hyperlink ref="A7" r:id="rId1"/>
    <hyperlink ref="A8" r:id="rId2"/>
  </hyperlinks>
  <pageMargins left="0.70866141732283472" right="0.70866141732283472" top="1.7322834645669292" bottom="0.59055118110236227" header="0.35433070866141736" footer="0.39370078740157483"/>
  <pageSetup paperSize="9" scale="66" orientation="landscape" r:id="rId3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25"/>
  <sheetViews>
    <sheetView tabSelected="1" view="pageBreakPreview" topLeftCell="A10" zoomScale="60" zoomScaleNormal="10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2" width="26.25" style="2" customWidth="1"/>
    <col min="3" max="3" width="25.5" style="2" customWidth="1"/>
    <col min="4" max="4" width="8.375" style="29" customWidth="1"/>
    <col min="5" max="5" width="20.75" style="27" customWidth="1"/>
    <col min="6" max="6" width="15.5" style="27" customWidth="1"/>
    <col min="7" max="7" width="11.375" style="24" customWidth="1"/>
    <col min="8" max="8" width="11.375" style="28" customWidth="1"/>
    <col min="9" max="9" width="15.375" style="28" customWidth="1"/>
    <col min="10" max="10" width="21.5" style="28" customWidth="1"/>
    <col min="11" max="16384" width="11" style="2"/>
  </cols>
  <sheetData>
    <row r="1" spans="1:11" ht="18.75" customHeight="1" x14ac:dyDescent="0.2">
      <c r="A1" s="243" t="s">
        <v>1</v>
      </c>
      <c r="B1" s="243"/>
      <c r="C1" s="243"/>
      <c r="D1" s="243"/>
      <c r="E1" s="243"/>
      <c r="F1" s="243"/>
      <c r="G1" s="243"/>
      <c r="H1" s="243"/>
      <c r="I1" s="244" t="s">
        <v>8</v>
      </c>
      <c r="J1" s="244"/>
    </row>
    <row r="2" spans="1:11" s="9" customFormat="1" ht="14.25" customHeight="1" x14ac:dyDescent="0.2">
      <c r="A2" s="8"/>
      <c r="D2" s="10"/>
      <c r="E2" s="13"/>
      <c r="F2" s="13"/>
      <c r="G2" s="11"/>
      <c r="H2" s="12"/>
      <c r="I2" s="12"/>
      <c r="J2" s="12"/>
    </row>
    <row r="3" spans="1:11" ht="30" customHeight="1" x14ac:dyDescent="0.2">
      <c r="A3" s="245" t="str">
        <f xml:space="preserve"> "Berufsbezogene Sprachkurse und DeuFöV-Kurse im Zeitraum: " &amp;dropdowndaten!D2</f>
        <v>Berufsbezogene Sprachkurse und DeuFöV-Kurse im Zeitraum: 1. September 2024 bis 31. Dezember 2024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1" ht="20.100000000000001" customHeight="1" x14ac:dyDescent="0.2">
      <c r="A4" s="19"/>
      <c r="D4" s="26"/>
      <c r="G4" s="26"/>
      <c r="H4" s="2"/>
      <c r="I4" s="18" t="s">
        <v>11</v>
      </c>
      <c r="J4" s="44">
        <f ca="1">TODAY()</f>
        <v>45566</v>
      </c>
      <c r="K4" s="40"/>
    </row>
    <row r="5" spans="1:11" s="1" customFormat="1" ht="63" customHeight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40</v>
      </c>
      <c r="F5" s="6" t="s">
        <v>41</v>
      </c>
      <c r="G5" s="7" t="s">
        <v>18</v>
      </c>
      <c r="H5" s="7" t="s">
        <v>19</v>
      </c>
      <c r="I5" s="7" t="s">
        <v>42</v>
      </c>
      <c r="J5" s="7" t="s">
        <v>43</v>
      </c>
    </row>
    <row r="6" spans="1:11" ht="80.099999999999994" customHeight="1" x14ac:dyDescent="0.2">
      <c r="A6" s="101" t="s">
        <v>26</v>
      </c>
      <c r="B6" s="96" t="s">
        <v>177</v>
      </c>
      <c r="C6" s="96" t="s">
        <v>177</v>
      </c>
      <c r="D6" s="98">
        <v>18055</v>
      </c>
      <c r="E6" s="98" t="s">
        <v>44</v>
      </c>
      <c r="F6" s="99" t="s">
        <v>23</v>
      </c>
      <c r="G6" s="97">
        <v>45567</v>
      </c>
      <c r="H6" s="100">
        <v>45727</v>
      </c>
      <c r="I6" s="100"/>
      <c r="J6" s="100" t="s">
        <v>46</v>
      </c>
    </row>
    <row r="7" spans="1:11" ht="80.099999999999994" customHeight="1" x14ac:dyDescent="0.2">
      <c r="A7" s="101" t="s">
        <v>26</v>
      </c>
      <c r="B7" s="96" t="s">
        <v>177</v>
      </c>
      <c r="C7" s="96" t="s">
        <v>177</v>
      </c>
      <c r="D7" s="98">
        <v>18055</v>
      </c>
      <c r="E7" s="98" t="s">
        <v>181</v>
      </c>
      <c r="F7" s="99" t="s">
        <v>23</v>
      </c>
      <c r="G7" s="97">
        <v>45579</v>
      </c>
      <c r="H7" s="100">
        <v>45701</v>
      </c>
      <c r="I7" s="100"/>
      <c r="J7" s="100" t="s">
        <v>46</v>
      </c>
    </row>
    <row r="8" spans="1:11" ht="80.099999999999994" customHeight="1" x14ac:dyDescent="0.2">
      <c r="A8" s="101" t="s">
        <v>26</v>
      </c>
      <c r="B8" s="96" t="s">
        <v>177</v>
      </c>
      <c r="C8" s="96" t="s">
        <v>177</v>
      </c>
      <c r="D8" s="98">
        <v>18055</v>
      </c>
      <c r="E8" s="98" t="s">
        <v>45</v>
      </c>
      <c r="F8" s="99" t="s">
        <v>23</v>
      </c>
      <c r="G8" s="97">
        <v>45629</v>
      </c>
      <c r="H8" s="100">
        <v>45792</v>
      </c>
      <c r="I8" s="100"/>
      <c r="J8" s="100" t="s">
        <v>46</v>
      </c>
    </row>
    <row r="9" spans="1:11" ht="80.099999999999994" customHeight="1" x14ac:dyDescent="0.2">
      <c r="A9" s="101" t="s">
        <v>26</v>
      </c>
      <c r="B9" s="96" t="s">
        <v>177</v>
      </c>
      <c r="C9" s="96" t="s">
        <v>177</v>
      </c>
      <c r="D9" s="98">
        <v>18055</v>
      </c>
      <c r="E9" s="98" t="s">
        <v>44</v>
      </c>
      <c r="F9" s="99" t="s">
        <v>23</v>
      </c>
      <c r="G9" s="97">
        <v>45639</v>
      </c>
      <c r="H9" s="100">
        <v>45800</v>
      </c>
      <c r="I9" s="100"/>
      <c r="J9" s="100" t="s">
        <v>46</v>
      </c>
    </row>
    <row r="10" spans="1:11" ht="80.099999999999994" customHeight="1" x14ac:dyDescent="0.2">
      <c r="A10" s="101" t="s">
        <v>26</v>
      </c>
      <c r="B10" s="96" t="s">
        <v>177</v>
      </c>
      <c r="C10" s="96" t="s">
        <v>117</v>
      </c>
      <c r="D10" s="98">
        <v>18273</v>
      </c>
      <c r="E10" s="98" t="s">
        <v>45</v>
      </c>
      <c r="F10" s="99" t="s">
        <v>24</v>
      </c>
      <c r="G10" s="97">
        <v>45628</v>
      </c>
      <c r="H10" s="100">
        <v>45791</v>
      </c>
      <c r="I10" s="100"/>
      <c r="J10" s="100" t="s">
        <v>46</v>
      </c>
    </row>
    <row r="11" spans="1:11" ht="80.099999999999994" customHeight="1" x14ac:dyDescent="0.2">
      <c r="A11" s="101" t="s">
        <v>26</v>
      </c>
      <c r="B11" s="96" t="s">
        <v>177</v>
      </c>
      <c r="C11" s="96" t="s">
        <v>117</v>
      </c>
      <c r="D11" s="98">
        <v>18273</v>
      </c>
      <c r="E11" s="98" t="s">
        <v>44</v>
      </c>
      <c r="F11" s="99" t="s">
        <v>23</v>
      </c>
      <c r="G11" s="97">
        <v>45621</v>
      </c>
      <c r="H11" s="100">
        <v>45782</v>
      </c>
      <c r="I11" s="100"/>
      <c r="J11" s="100" t="s">
        <v>46</v>
      </c>
    </row>
    <row r="12" spans="1:11" ht="80.099999999999994" customHeight="1" x14ac:dyDescent="0.2">
      <c r="A12" s="138" t="s">
        <v>134</v>
      </c>
      <c r="B12" s="139" t="s">
        <v>135</v>
      </c>
      <c r="C12" s="139" t="s">
        <v>135</v>
      </c>
      <c r="D12" s="141">
        <v>18109</v>
      </c>
      <c r="E12" s="141" t="s">
        <v>44</v>
      </c>
      <c r="F12" s="142" t="s">
        <v>24</v>
      </c>
      <c r="G12" s="140">
        <v>45558</v>
      </c>
      <c r="H12" s="143">
        <v>45720</v>
      </c>
      <c r="I12" s="143"/>
      <c r="J12" s="143" t="s">
        <v>46</v>
      </c>
    </row>
    <row r="13" spans="1:11" ht="80.099999999999994" customHeight="1" x14ac:dyDescent="0.2">
      <c r="A13" s="138" t="s">
        <v>134</v>
      </c>
      <c r="B13" s="139" t="s">
        <v>135</v>
      </c>
      <c r="C13" s="139" t="s">
        <v>135</v>
      </c>
      <c r="D13" s="141">
        <v>18109</v>
      </c>
      <c r="E13" s="141" t="s">
        <v>44</v>
      </c>
      <c r="F13" s="142" t="s">
        <v>23</v>
      </c>
      <c r="G13" s="140">
        <v>45565</v>
      </c>
      <c r="H13" s="143">
        <v>45727</v>
      </c>
      <c r="I13" s="143"/>
      <c r="J13" s="143" t="s">
        <v>46</v>
      </c>
    </row>
    <row r="14" spans="1:11" ht="80.099999999999994" customHeight="1" x14ac:dyDescent="0.2">
      <c r="A14" s="147" t="s">
        <v>134</v>
      </c>
      <c r="B14" s="148" t="s">
        <v>135</v>
      </c>
      <c r="C14" s="148" t="s">
        <v>135</v>
      </c>
      <c r="D14" s="149">
        <v>18109</v>
      </c>
      <c r="E14" s="149" t="s">
        <v>44</v>
      </c>
      <c r="F14" s="142" t="s">
        <v>23</v>
      </c>
      <c r="G14" s="140" t="s">
        <v>193</v>
      </c>
      <c r="H14" s="150" t="s">
        <v>194</v>
      </c>
      <c r="I14" s="150"/>
      <c r="J14" s="150" t="s">
        <v>46</v>
      </c>
    </row>
    <row r="15" spans="1:11" ht="80.099999999999994" customHeight="1" x14ac:dyDescent="0.2">
      <c r="A15" s="188" t="s">
        <v>199</v>
      </c>
      <c r="B15" s="189" t="s">
        <v>200</v>
      </c>
      <c r="C15" s="189" t="s">
        <v>200</v>
      </c>
      <c r="D15" s="81">
        <v>18273</v>
      </c>
      <c r="E15" s="81" t="s">
        <v>44</v>
      </c>
      <c r="F15" s="190" t="s">
        <v>23</v>
      </c>
      <c r="G15" s="191">
        <v>45551</v>
      </c>
      <c r="H15" s="192">
        <v>45713</v>
      </c>
      <c r="I15" s="192"/>
      <c r="J15" s="193" t="s">
        <v>46</v>
      </c>
    </row>
    <row r="16" spans="1:11" ht="80.099999999999994" customHeight="1" x14ac:dyDescent="0.2">
      <c r="A16" s="188" t="s">
        <v>199</v>
      </c>
      <c r="B16" s="189" t="s">
        <v>200</v>
      </c>
      <c r="C16" s="189" t="s">
        <v>200</v>
      </c>
      <c r="D16" s="194">
        <v>18273</v>
      </c>
      <c r="E16" s="81" t="s">
        <v>44</v>
      </c>
      <c r="F16" s="190" t="s">
        <v>24</v>
      </c>
      <c r="G16" s="191">
        <v>45551</v>
      </c>
      <c r="H16" s="192">
        <v>45748</v>
      </c>
      <c r="I16" s="192"/>
      <c r="J16" s="193" t="s">
        <v>46</v>
      </c>
    </row>
    <row r="18" spans="9:10" ht="80.099999999999994" customHeight="1" x14ac:dyDescent="0.2">
      <c r="I18" s="47"/>
      <c r="J18" s="47"/>
    </row>
    <row r="25" spans="9:10" ht="80.099999999999994" customHeight="1" x14ac:dyDescent="0.2">
      <c r="I25" s="47"/>
      <c r="J25" s="47"/>
    </row>
  </sheetData>
  <sheetProtection sort="0" autoFilter="0"/>
  <protectedRanges>
    <protectedRange sqref="J25 J18 J6:J10" name="Bereich1_2_2_1_2"/>
    <protectedRange sqref="I25 I18 I6:I10" name="Bereich1_3_1_2"/>
    <protectedRange sqref="G6:H10 C6:D10" name="Bereich1_4_1_2"/>
  </protectedRanges>
  <autoFilter ref="A5:J10"/>
  <mergeCells count="3">
    <mergeCell ref="A1:H1"/>
    <mergeCell ref="I1:J1"/>
    <mergeCell ref="A3:J3"/>
  </mergeCells>
  <phoneticPr fontId="30" type="noConversion"/>
  <dataValidations count="1">
    <dataValidation type="list" allowBlank="1" showInputMessage="1" showErrorMessage="1" sqref="E6:E10">
      <formula1>#REF!</formula1>
    </dataValidation>
  </dataValidations>
  <hyperlinks>
    <hyperlink ref="I1:J1" location="Gesamtübersicht!A1" display="zurück"/>
    <hyperlink ref="A6" r:id="rId1"/>
    <hyperlink ref="A7" r:id="rId2"/>
    <hyperlink ref="A9" r:id="rId3"/>
    <hyperlink ref="A8" r:id="rId4"/>
    <hyperlink ref="A10" r:id="rId5"/>
    <hyperlink ref="A11" r:id="rId6"/>
    <hyperlink ref="A12" r:id="rId7" display="inlingua Rostock"/>
    <hyperlink ref="A13" r:id="rId8" display="inlingua Rostock"/>
    <hyperlink ref="A14" r:id="rId9" display="inlingua Rostock"/>
    <hyperlink ref="A15" r:id="rId10"/>
    <hyperlink ref="A16" r:id="rId11"/>
  </hyperlinks>
  <pageMargins left="0.70866141732283472" right="0.70866141732283472" top="1.7322834645669292" bottom="0.59055118110236227" header="0.35433070866141736" footer="0.39370078740157483"/>
  <pageSetup paperSize="9" scale="66" orientation="landscape" r:id="rId12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39"/>
  <sheetViews>
    <sheetView tabSelected="1" view="pageBreakPreview" topLeftCell="A35" zoomScale="60" zoomScaleNormal="10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2" width="26.25" style="2" customWidth="1"/>
    <col min="3" max="3" width="25.75" style="2" customWidth="1"/>
    <col min="4" max="4" width="8.375" style="29" customWidth="1"/>
    <col min="5" max="5" width="20.75" style="27" customWidth="1"/>
    <col min="6" max="6" width="15.5" style="27" customWidth="1"/>
    <col min="7" max="7" width="11.375" style="24" customWidth="1"/>
    <col min="8" max="8" width="11.375" style="28" customWidth="1"/>
    <col min="9" max="9" width="15.375" style="28" customWidth="1"/>
    <col min="10" max="10" width="21.5" style="28" customWidth="1"/>
    <col min="11" max="16384" width="11" style="2"/>
  </cols>
  <sheetData>
    <row r="1" spans="1:11" ht="18.75" customHeight="1" x14ac:dyDescent="0.2">
      <c r="A1" s="243" t="s">
        <v>1</v>
      </c>
      <c r="B1" s="243"/>
      <c r="C1" s="243"/>
      <c r="D1" s="243"/>
      <c r="E1" s="243"/>
      <c r="F1" s="243"/>
      <c r="G1" s="243"/>
      <c r="H1" s="243"/>
      <c r="I1" s="244" t="s">
        <v>8</v>
      </c>
      <c r="J1" s="244"/>
    </row>
    <row r="2" spans="1:11" s="9" customFormat="1" ht="14.25" customHeight="1" x14ac:dyDescent="0.2">
      <c r="A2" s="8"/>
      <c r="D2" s="10"/>
      <c r="E2" s="13"/>
      <c r="F2" s="13"/>
      <c r="G2" s="11"/>
      <c r="H2" s="12"/>
      <c r="I2" s="12"/>
      <c r="J2" s="12"/>
    </row>
    <row r="3" spans="1:11" ht="30" customHeight="1" x14ac:dyDescent="0.2">
      <c r="A3" s="245" t="str">
        <f>"Berufliche Bildungs- und Qualifizierungsmaßnahmen im Zeitraum: " &amp;dropdowndaten!D2</f>
        <v>Berufliche Bildungs- und Qualifizierungsmaßnahmen im Zeitraum: 1. September 2024 bis 31. Dezember 2024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1" ht="20.100000000000001" customHeight="1" x14ac:dyDescent="0.2">
      <c r="A4" s="19"/>
      <c r="D4" s="26"/>
      <c r="G4" s="26"/>
      <c r="H4" s="2"/>
      <c r="I4" s="18" t="s">
        <v>11</v>
      </c>
      <c r="J4" s="44">
        <f ca="1">TODAY()</f>
        <v>45566</v>
      </c>
      <c r="K4" s="40"/>
    </row>
    <row r="5" spans="1:11" s="1" customFormat="1" ht="63" customHeight="1" x14ac:dyDescent="0.25">
      <c r="A5" s="6" t="s">
        <v>49</v>
      </c>
      <c r="B5" s="6" t="s">
        <v>13</v>
      </c>
      <c r="C5" s="6" t="s">
        <v>50</v>
      </c>
      <c r="D5" s="6" t="s">
        <v>15</v>
      </c>
      <c r="E5" s="6" t="s">
        <v>51</v>
      </c>
      <c r="F5" s="6" t="s">
        <v>52</v>
      </c>
      <c r="G5" s="7" t="s">
        <v>18</v>
      </c>
      <c r="H5" s="7" t="s">
        <v>19</v>
      </c>
      <c r="I5" s="7" t="s">
        <v>42</v>
      </c>
      <c r="J5" s="7" t="s">
        <v>53</v>
      </c>
    </row>
    <row r="6" spans="1:11" ht="80.099999999999994" customHeight="1" x14ac:dyDescent="0.2">
      <c r="A6" s="102" t="s">
        <v>54</v>
      </c>
      <c r="B6" s="103" t="s">
        <v>55</v>
      </c>
      <c r="C6" s="103" t="s">
        <v>56</v>
      </c>
      <c r="D6" s="104">
        <v>18055</v>
      </c>
      <c r="E6" s="103" t="s">
        <v>57</v>
      </c>
      <c r="F6" s="106" t="s">
        <v>48</v>
      </c>
      <c r="G6" s="106" t="s">
        <v>48</v>
      </c>
      <c r="H6" s="105" t="s">
        <v>58</v>
      </c>
      <c r="I6" s="105" t="s">
        <v>59</v>
      </c>
      <c r="J6" s="105" t="s">
        <v>60</v>
      </c>
    </row>
    <row r="7" spans="1:11" ht="80.099999999999994" customHeight="1" x14ac:dyDescent="0.2">
      <c r="A7" s="102" t="s">
        <v>54</v>
      </c>
      <c r="B7" s="103" t="s">
        <v>55</v>
      </c>
      <c r="C7" s="103" t="s">
        <v>56</v>
      </c>
      <c r="D7" s="104">
        <v>18055</v>
      </c>
      <c r="E7" s="103" t="s">
        <v>61</v>
      </c>
      <c r="F7" s="106" t="s">
        <v>48</v>
      </c>
      <c r="G7" s="106" t="s">
        <v>48</v>
      </c>
      <c r="H7" s="105" t="s">
        <v>58</v>
      </c>
      <c r="I7" s="105" t="s">
        <v>25</v>
      </c>
      <c r="J7" s="105" t="s">
        <v>25</v>
      </c>
    </row>
    <row r="8" spans="1:11" ht="80.099999999999994" customHeight="1" x14ac:dyDescent="0.2">
      <c r="A8" s="102" t="s">
        <v>54</v>
      </c>
      <c r="B8" s="103" t="s">
        <v>55</v>
      </c>
      <c r="C8" s="103" t="s">
        <v>56</v>
      </c>
      <c r="D8" s="104">
        <v>18055</v>
      </c>
      <c r="E8" s="103" t="s">
        <v>62</v>
      </c>
      <c r="F8" s="106" t="s">
        <v>48</v>
      </c>
      <c r="G8" s="106" t="s">
        <v>48</v>
      </c>
      <c r="H8" s="105" t="s">
        <v>58</v>
      </c>
      <c r="I8" s="105" t="s">
        <v>25</v>
      </c>
      <c r="J8" s="105" t="s">
        <v>25</v>
      </c>
    </row>
    <row r="9" spans="1:11" ht="80.099999999999994" customHeight="1" x14ac:dyDescent="0.2">
      <c r="A9" s="102" t="s">
        <v>54</v>
      </c>
      <c r="B9" s="103" t="s">
        <v>55</v>
      </c>
      <c r="C9" s="103" t="s">
        <v>56</v>
      </c>
      <c r="D9" s="104">
        <v>18055</v>
      </c>
      <c r="E9" s="103" t="s">
        <v>63</v>
      </c>
      <c r="F9" s="106" t="s">
        <v>48</v>
      </c>
      <c r="G9" s="106" t="s">
        <v>48</v>
      </c>
      <c r="H9" s="105" t="s">
        <v>58</v>
      </c>
      <c r="I9" s="105" t="s">
        <v>59</v>
      </c>
      <c r="J9" s="105" t="s">
        <v>60</v>
      </c>
    </row>
    <row r="10" spans="1:11" ht="80.099999999999994" customHeight="1" x14ac:dyDescent="0.2">
      <c r="A10" s="102" t="s">
        <v>54</v>
      </c>
      <c r="B10" s="103" t="s">
        <v>55</v>
      </c>
      <c r="C10" s="103" t="s">
        <v>56</v>
      </c>
      <c r="D10" s="104">
        <v>18055</v>
      </c>
      <c r="E10" s="103" t="s">
        <v>64</v>
      </c>
      <c r="F10" s="106" t="s">
        <v>48</v>
      </c>
      <c r="G10" s="106" t="s">
        <v>48</v>
      </c>
      <c r="H10" s="105" t="s">
        <v>58</v>
      </c>
      <c r="I10" s="105" t="s">
        <v>59</v>
      </c>
      <c r="J10" s="105" t="s">
        <v>60</v>
      </c>
    </row>
    <row r="11" spans="1:11" ht="80.099999999999994" customHeight="1" x14ac:dyDescent="0.2">
      <c r="A11" s="102" t="s">
        <v>54</v>
      </c>
      <c r="B11" s="103" t="s">
        <v>55</v>
      </c>
      <c r="C11" s="103" t="s">
        <v>56</v>
      </c>
      <c r="D11" s="104">
        <v>18055</v>
      </c>
      <c r="E11" s="103" t="s">
        <v>65</v>
      </c>
      <c r="F11" s="106" t="s">
        <v>48</v>
      </c>
      <c r="G11" s="106" t="s">
        <v>48</v>
      </c>
      <c r="H11" s="105" t="s">
        <v>58</v>
      </c>
      <c r="I11" s="105" t="s">
        <v>59</v>
      </c>
      <c r="J11" s="105" t="s">
        <v>60</v>
      </c>
    </row>
    <row r="12" spans="1:11" ht="80.099999999999994" customHeight="1" x14ac:dyDescent="0.2">
      <c r="A12" s="102" t="s">
        <v>54</v>
      </c>
      <c r="B12" s="103" t="s">
        <v>55</v>
      </c>
      <c r="C12" s="103" t="s">
        <v>56</v>
      </c>
      <c r="D12" s="104">
        <v>18055</v>
      </c>
      <c r="E12" s="103" t="s">
        <v>66</v>
      </c>
      <c r="F12" s="106" t="s">
        <v>48</v>
      </c>
      <c r="G12" s="106" t="s">
        <v>48</v>
      </c>
      <c r="H12" s="105" t="s">
        <v>58</v>
      </c>
      <c r="I12" s="105" t="s">
        <v>129</v>
      </c>
      <c r="J12" s="105" t="s">
        <v>60</v>
      </c>
    </row>
    <row r="13" spans="1:11" ht="80.099999999999994" customHeight="1" x14ac:dyDescent="0.2">
      <c r="A13" s="102" t="s">
        <v>54</v>
      </c>
      <c r="B13" s="103" t="s">
        <v>55</v>
      </c>
      <c r="C13" s="103" t="s">
        <v>56</v>
      </c>
      <c r="D13" s="104">
        <v>18055</v>
      </c>
      <c r="E13" s="103" t="s">
        <v>62</v>
      </c>
      <c r="F13" s="106" t="s">
        <v>48</v>
      </c>
      <c r="G13" s="106" t="s">
        <v>48</v>
      </c>
      <c r="H13" s="105" t="s">
        <v>58</v>
      </c>
      <c r="I13" s="105" t="s">
        <v>129</v>
      </c>
      <c r="J13" s="105" t="s">
        <v>60</v>
      </c>
    </row>
    <row r="14" spans="1:11" ht="80.099999999999994" customHeight="1" x14ac:dyDescent="0.2">
      <c r="A14" s="102" t="s">
        <v>54</v>
      </c>
      <c r="B14" s="103" t="s">
        <v>55</v>
      </c>
      <c r="C14" s="103" t="s">
        <v>56</v>
      </c>
      <c r="D14" s="104">
        <v>18055</v>
      </c>
      <c r="E14" s="103" t="s">
        <v>63</v>
      </c>
      <c r="F14" s="106" t="s">
        <v>48</v>
      </c>
      <c r="G14" s="105" t="s">
        <v>48</v>
      </c>
      <c r="H14" s="105" t="s">
        <v>58</v>
      </c>
      <c r="I14" s="105" t="s">
        <v>129</v>
      </c>
      <c r="J14" s="105" t="s">
        <v>129</v>
      </c>
    </row>
    <row r="15" spans="1:11" ht="80.099999999999994" customHeight="1" x14ac:dyDescent="0.2">
      <c r="A15" s="102" t="s">
        <v>54</v>
      </c>
      <c r="B15" s="103" t="s">
        <v>55</v>
      </c>
      <c r="C15" s="103" t="s">
        <v>56</v>
      </c>
      <c r="D15" s="104">
        <v>18055</v>
      </c>
      <c r="E15" s="103" t="s">
        <v>64</v>
      </c>
      <c r="F15" s="106" t="s">
        <v>48</v>
      </c>
      <c r="G15" s="106" t="s">
        <v>48</v>
      </c>
      <c r="H15" s="105" t="s">
        <v>58</v>
      </c>
      <c r="I15" s="105" t="s">
        <v>129</v>
      </c>
      <c r="J15" s="105" t="s">
        <v>130</v>
      </c>
    </row>
    <row r="16" spans="1:11" ht="80.099999999999994" customHeight="1" x14ac:dyDescent="0.2">
      <c r="A16" s="102" t="s">
        <v>54</v>
      </c>
      <c r="B16" s="103" t="s">
        <v>55</v>
      </c>
      <c r="C16" s="103" t="s">
        <v>56</v>
      </c>
      <c r="D16" s="104">
        <v>18055</v>
      </c>
      <c r="E16" s="103" t="s">
        <v>67</v>
      </c>
      <c r="F16" s="106" t="s">
        <v>48</v>
      </c>
      <c r="G16" s="106" t="s">
        <v>48</v>
      </c>
      <c r="H16" s="105" t="s">
        <v>58</v>
      </c>
      <c r="I16" s="105" t="s">
        <v>59</v>
      </c>
      <c r="J16" s="105" t="s">
        <v>60</v>
      </c>
    </row>
    <row r="17" spans="1:10" ht="80.099999999999994" customHeight="1" x14ac:dyDescent="0.2">
      <c r="A17" s="102" t="s">
        <v>54</v>
      </c>
      <c r="B17" s="103" t="s">
        <v>55</v>
      </c>
      <c r="C17" s="103" t="s">
        <v>56</v>
      </c>
      <c r="D17" s="104">
        <v>18055</v>
      </c>
      <c r="E17" s="103" t="s">
        <v>68</v>
      </c>
      <c r="F17" s="106" t="s">
        <v>48</v>
      </c>
      <c r="G17" s="106" t="s">
        <v>48</v>
      </c>
      <c r="H17" s="105" t="s">
        <v>58</v>
      </c>
      <c r="I17" s="105" t="s">
        <v>59</v>
      </c>
      <c r="J17" s="105" t="s">
        <v>60</v>
      </c>
    </row>
    <row r="18" spans="1:10" ht="80.099999999999994" customHeight="1" x14ac:dyDescent="0.2">
      <c r="A18" s="102" t="s">
        <v>54</v>
      </c>
      <c r="B18" s="103" t="s">
        <v>55</v>
      </c>
      <c r="C18" s="103" t="s">
        <v>56</v>
      </c>
      <c r="D18" s="104">
        <v>18055</v>
      </c>
      <c r="E18" s="103" t="s">
        <v>69</v>
      </c>
      <c r="F18" s="106" t="s">
        <v>48</v>
      </c>
      <c r="G18" s="106" t="s">
        <v>48</v>
      </c>
      <c r="H18" s="105" t="s">
        <v>58</v>
      </c>
      <c r="I18" s="105" t="s">
        <v>25</v>
      </c>
      <c r="J18" s="105" t="s">
        <v>25</v>
      </c>
    </row>
    <row r="19" spans="1:10" ht="80.099999999999994" customHeight="1" x14ac:dyDescent="0.2">
      <c r="A19" s="102" t="s">
        <v>54</v>
      </c>
      <c r="B19" s="103" t="s">
        <v>55</v>
      </c>
      <c r="C19" s="103" t="s">
        <v>56</v>
      </c>
      <c r="D19" s="104">
        <v>18055</v>
      </c>
      <c r="E19" s="103" t="s">
        <v>70</v>
      </c>
      <c r="F19" s="106" t="s">
        <v>48</v>
      </c>
      <c r="G19" s="106" t="s">
        <v>48</v>
      </c>
      <c r="H19" s="105" t="s">
        <v>58</v>
      </c>
      <c r="I19" s="105" t="s">
        <v>25</v>
      </c>
      <c r="J19" s="105" t="s">
        <v>25</v>
      </c>
    </row>
    <row r="20" spans="1:10" ht="80.099999999999994" customHeight="1" x14ac:dyDescent="0.2">
      <c r="A20" s="102" t="s">
        <v>54</v>
      </c>
      <c r="B20" s="103" t="s">
        <v>55</v>
      </c>
      <c r="C20" s="103" t="s">
        <v>56</v>
      </c>
      <c r="D20" s="104">
        <v>18055</v>
      </c>
      <c r="E20" s="103" t="s">
        <v>71</v>
      </c>
      <c r="F20" s="106" t="s">
        <v>48</v>
      </c>
      <c r="G20" s="106" t="s">
        <v>48</v>
      </c>
      <c r="H20" s="105" t="s">
        <v>58</v>
      </c>
      <c r="I20" s="105" t="s">
        <v>59</v>
      </c>
      <c r="J20" s="105" t="s">
        <v>60</v>
      </c>
    </row>
    <row r="21" spans="1:10" ht="80.099999999999994" customHeight="1" x14ac:dyDescent="0.2">
      <c r="A21" s="147" t="s">
        <v>134</v>
      </c>
      <c r="B21" s="148" t="s">
        <v>136</v>
      </c>
      <c r="C21" s="152" t="s">
        <v>137</v>
      </c>
      <c r="D21" s="149">
        <v>18109</v>
      </c>
      <c r="E21" s="195" t="s">
        <v>138</v>
      </c>
      <c r="F21" s="151" t="s">
        <v>48</v>
      </c>
      <c r="G21" s="150" t="s">
        <v>48</v>
      </c>
      <c r="H21" s="150"/>
      <c r="I21" s="146" t="s">
        <v>139</v>
      </c>
      <c r="J21" s="150"/>
    </row>
    <row r="22" spans="1:10" ht="80.099999999999994" customHeight="1" x14ac:dyDescent="0.2">
      <c r="A22" s="147" t="s">
        <v>134</v>
      </c>
      <c r="B22" s="148" t="s">
        <v>136</v>
      </c>
      <c r="C22" s="152" t="s">
        <v>137</v>
      </c>
      <c r="D22" s="149">
        <v>18109</v>
      </c>
      <c r="E22" s="195" t="s">
        <v>140</v>
      </c>
      <c r="F22" s="151" t="s">
        <v>48</v>
      </c>
      <c r="G22" s="150" t="s">
        <v>48</v>
      </c>
      <c r="H22" s="150"/>
      <c r="I22" s="146" t="s">
        <v>141</v>
      </c>
      <c r="J22" s="150"/>
    </row>
    <row r="23" spans="1:10" ht="80.099999999999994" customHeight="1" x14ac:dyDescent="0.2">
      <c r="A23" s="147" t="s">
        <v>134</v>
      </c>
      <c r="B23" s="148" t="s">
        <v>136</v>
      </c>
      <c r="C23" s="152" t="s">
        <v>137</v>
      </c>
      <c r="D23" s="149">
        <v>18109</v>
      </c>
      <c r="E23" s="195" t="s">
        <v>138</v>
      </c>
      <c r="F23" s="151" t="s">
        <v>48</v>
      </c>
      <c r="G23" s="150" t="s">
        <v>48</v>
      </c>
      <c r="H23" s="150"/>
      <c r="I23" s="146" t="s">
        <v>139</v>
      </c>
      <c r="J23" s="150"/>
    </row>
    <row r="24" spans="1:10" ht="80.099999999999994" customHeight="1" x14ac:dyDescent="0.2">
      <c r="A24" s="147" t="s">
        <v>134</v>
      </c>
      <c r="B24" s="148" t="s">
        <v>136</v>
      </c>
      <c r="C24" s="152" t="s">
        <v>137</v>
      </c>
      <c r="D24" s="149">
        <v>18109</v>
      </c>
      <c r="E24" s="144" t="s">
        <v>142</v>
      </c>
      <c r="F24" s="151" t="s">
        <v>48</v>
      </c>
      <c r="G24" s="150" t="s">
        <v>48</v>
      </c>
      <c r="H24" s="150"/>
      <c r="I24" s="150" t="s">
        <v>25</v>
      </c>
      <c r="J24" s="150" t="s">
        <v>25</v>
      </c>
    </row>
    <row r="25" spans="1:10" ht="80.099999999999994" customHeight="1" x14ac:dyDescent="0.2">
      <c r="A25" s="147" t="s">
        <v>134</v>
      </c>
      <c r="B25" s="148" t="s">
        <v>136</v>
      </c>
      <c r="C25" s="152" t="s">
        <v>137</v>
      </c>
      <c r="D25" s="149">
        <v>18055</v>
      </c>
      <c r="E25" s="148" t="s">
        <v>143</v>
      </c>
      <c r="F25" s="151" t="s">
        <v>48</v>
      </c>
      <c r="G25" s="150" t="s">
        <v>48</v>
      </c>
      <c r="H25" s="150"/>
      <c r="I25" s="150" t="s">
        <v>144</v>
      </c>
      <c r="J25" s="150" t="s">
        <v>145</v>
      </c>
    </row>
    <row r="26" spans="1:10" ht="80.099999999999994" customHeight="1" x14ac:dyDescent="0.2">
      <c r="A26" s="147" t="s">
        <v>134</v>
      </c>
      <c r="B26" s="148" t="s">
        <v>136</v>
      </c>
      <c r="C26" s="152" t="s">
        <v>137</v>
      </c>
      <c r="D26" s="149">
        <v>18055</v>
      </c>
      <c r="E26" s="148" t="s">
        <v>146</v>
      </c>
      <c r="F26" s="151" t="s">
        <v>48</v>
      </c>
      <c r="G26" s="150" t="s">
        <v>48</v>
      </c>
      <c r="H26" s="150"/>
      <c r="I26" s="150" t="s">
        <v>144</v>
      </c>
      <c r="J26" s="150" t="s">
        <v>147</v>
      </c>
    </row>
    <row r="27" spans="1:10" ht="80.099999999999994" customHeight="1" x14ac:dyDescent="0.2">
      <c r="A27" s="147" t="s">
        <v>134</v>
      </c>
      <c r="B27" s="148" t="s">
        <v>136</v>
      </c>
      <c r="C27" s="152" t="s">
        <v>137</v>
      </c>
      <c r="D27" s="149">
        <v>18055</v>
      </c>
      <c r="E27" s="148" t="s">
        <v>148</v>
      </c>
      <c r="F27" s="151" t="s">
        <v>48</v>
      </c>
      <c r="G27" s="150" t="s">
        <v>48</v>
      </c>
      <c r="H27" s="150"/>
      <c r="I27" s="150" t="s">
        <v>144</v>
      </c>
      <c r="J27" s="150" t="s">
        <v>149</v>
      </c>
    </row>
    <row r="28" spans="1:10" ht="80.099999999999994" customHeight="1" x14ac:dyDescent="0.2">
      <c r="A28" s="147" t="s">
        <v>134</v>
      </c>
      <c r="B28" s="148" t="s">
        <v>136</v>
      </c>
      <c r="C28" s="152" t="s">
        <v>137</v>
      </c>
      <c r="D28" s="149">
        <v>18109</v>
      </c>
      <c r="E28" s="153" t="s">
        <v>188</v>
      </c>
      <c r="F28" s="151" t="s">
        <v>48</v>
      </c>
      <c r="G28" s="150" t="s">
        <v>48</v>
      </c>
      <c r="H28" s="150"/>
      <c r="I28" s="146" t="s">
        <v>139</v>
      </c>
      <c r="J28" s="150"/>
    </row>
    <row r="29" spans="1:10" ht="80.099999999999994" customHeight="1" x14ac:dyDescent="0.2">
      <c r="A29" s="147" t="s">
        <v>134</v>
      </c>
      <c r="B29" s="148" t="s">
        <v>136</v>
      </c>
      <c r="C29" s="148" t="s">
        <v>150</v>
      </c>
      <c r="D29" s="149">
        <v>18055</v>
      </c>
      <c r="E29" s="148" t="s">
        <v>151</v>
      </c>
      <c r="F29" s="151" t="s">
        <v>48</v>
      </c>
      <c r="G29" s="145" t="s">
        <v>48</v>
      </c>
      <c r="H29" s="150" t="s">
        <v>58</v>
      </c>
      <c r="I29" s="150" t="s">
        <v>144</v>
      </c>
      <c r="J29" s="150" t="s">
        <v>152</v>
      </c>
    </row>
    <row r="30" spans="1:10" ht="80.099999999999994" customHeight="1" x14ac:dyDescent="0.2">
      <c r="A30" s="188" t="s">
        <v>199</v>
      </c>
      <c r="B30" s="189" t="s">
        <v>200</v>
      </c>
      <c r="C30" s="189" t="s">
        <v>200</v>
      </c>
      <c r="D30" s="81">
        <v>18273</v>
      </c>
      <c r="E30" s="189" t="s">
        <v>143</v>
      </c>
      <c r="F30" s="190" t="s">
        <v>48</v>
      </c>
      <c r="G30" s="196" t="s">
        <v>48</v>
      </c>
      <c r="H30" s="193"/>
      <c r="I30" s="193" t="s">
        <v>144</v>
      </c>
      <c r="J30" s="193" t="s">
        <v>145</v>
      </c>
    </row>
    <row r="31" spans="1:10" ht="80.099999999999994" customHeight="1" x14ac:dyDescent="0.2">
      <c r="A31" s="188" t="s">
        <v>199</v>
      </c>
      <c r="B31" s="189" t="s">
        <v>200</v>
      </c>
      <c r="C31" s="189" t="s">
        <v>200</v>
      </c>
      <c r="D31" s="81">
        <v>18273</v>
      </c>
      <c r="E31" s="189" t="s">
        <v>201</v>
      </c>
      <c r="F31" s="190" t="s">
        <v>48</v>
      </c>
      <c r="G31" s="196" t="s">
        <v>48</v>
      </c>
      <c r="H31" s="193"/>
      <c r="I31" s="193" t="s">
        <v>144</v>
      </c>
      <c r="J31" s="193" t="s">
        <v>147</v>
      </c>
    </row>
    <row r="32" spans="1:10" ht="80.099999999999994" customHeight="1" x14ac:dyDescent="0.2">
      <c r="A32" s="188" t="s">
        <v>199</v>
      </c>
      <c r="B32" s="189" t="s">
        <v>200</v>
      </c>
      <c r="C32" s="189" t="s">
        <v>200</v>
      </c>
      <c r="D32" s="81">
        <v>18273</v>
      </c>
      <c r="E32" s="189" t="s">
        <v>138</v>
      </c>
      <c r="F32" s="190" t="s">
        <v>48</v>
      </c>
      <c r="G32" s="196" t="s">
        <v>48</v>
      </c>
      <c r="H32" s="193"/>
      <c r="I32" s="193" t="s">
        <v>139</v>
      </c>
      <c r="J32" s="193"/>
    </row>
    <row r="33" spans="1:10" ht="80.099999999999994" customHeight="1" x14ac:dyDescent="0.2">
      <c r="A33" s="188" t="s">
        <v>199</v>
      </c>
      <c r="B33" s="189" t="s">
        <v>200</v>
      </c>
      <c r="C33" s="189" t="s">
        <v>200</v>
      </c>
      <c r="D33" s="81">
        <v>18273</v>
      </c>
      <c r="E33" s="197" t="s">
        <v>142</v>
      </c>
      <c r="F33" s="190" t="s">
        <v>48</v>
      </c>
      <c r="G33" s="196" t="s">
        <v>48</v>
      </c>
      <c r="H33" s="193"/>
      <c r="I33" s="193" t="s">
        <v>25</v>
      </c>
      <c r="J33" s="193" t="s">
        <v>25</v>
      </c>
    </row>
    <row r="34" spans="1:10" ht="80.099999999999994" customHeight="1" x14ac:dyDescent="0.2">
      <c r="A34" s="188" t="s">
        <v>199</v>
      </c>
      <c r="B34" s="189" t="s">
        <v>200</v>
      </c>
      <c r="C34" s="189" t="s">
        <v>200</v>
      </c>
      <c r="D34" s="81">
        <v>18273</v>
      </c>
      <c r="E34" s="189" t="s">
        <v>202</v>
      </c>
      <c r="F34" s="190" t="s">
        <v>48</v>
      </c>
      <c r="G34" s="196" t="s">
        <v>48</v>
      </c>
      <c r="H34" s="193"/>
      <c r="I34" s="193" t="s">
        <v>139</v>
      </c>
      <c r="J34" s="193"/>
    </row>
    <row r="35" spans="1:10" ht="80.099999999999994" customHeight="1" x14ac:dyDescent="0.2">
      <c r="A35" s="188" t="s">
        <v>199</v>
      </c>
      <c r="B35" s="189" t="s">
        <v>200</v>
      </c>
      <c r="C35" s="189" t="s">
        <v>200</v>
      </c>
      <c r="D35" s="81">
        <v>18273</v>
      </c>
      <c r="E35" s="189" t="s">
        <v>203</v>
      </c>
      <c r="F35" s="190" t="s">
        <v>48</v>
      </c>
      <c r="G35" s="193">
        <v>45418</v>
      </c>
      <c r="H35" s="193">
        <v>46394</v>
      </c>
      <c r="I35" s="193" t="s">
        <v>139</v>
      </c>
      <c r="J35" s="193" t="s">
        <v>204</v>
      </c>
    </row>
    <row r="36" spans="1:10" ht="80.099999999999994" customHeight="1" x14ac:dyDescent="0.2">
      <c r="A36" s="188" t="s">
        <v>199</v>
      </c>
      <c r="B36" s="189" t="s">
        <v>200</v>
      </c>
      <c r="C36" s="189" t="s">
        <v>200</v>
      </c>
      <c r="D36" s="81">
        <v>18273</v>
      </c>
      <c r="E36" s="189" t="s">
        <v>205</v>
      </c>
      <c r="F36" s="190" t="s">
        <v>48</v>
      </c>
      <c r="G36" s="193">
        <v>45474</v>
      </c>
      <c r="H36" s="193">
        <v>46203</v>
      </c>
      <c r="I36" s="193" t="s">
        <v>139</v>
      </c>
      <c r="J36" s="193" t="s">
        <v>206</v>
      </c>
    </row>
    <row r="37" spans="1:10" ht="80.099999999999994" customHeight="1" x14ac:dyDescent="0.2">
      <c r="A37" s="188" t="s">
        <v>199</v>
      </c>
      <c r="B37" s="189" t="s">
        <v>200</v>
      </c>
      <c r="C37" s="189" t="s">
        <v>200</v>
      </c>
      <c r="D37" s="81">
        <v>18273</v>
      </c>
      <c r="E37" s="189" t="s">
        <v>207</v>
      </c>
      <c r="F37" s="190" t="s">
        <v>48</v>
      </c>
      <c r="G37" s="193">
        <v>45586</v>
      </c>
      <c r="H37" s="193">
        <v>45750</v>
      </c>
      <c r="I37" s="198" t="s">
        <v>208</v>
      </c>
      <c r="J37" s="193" t="s">
        <v>209</v>
      </c>
    </row>
    <row r="38" spans="1:10" ht="80.099999999999994" customHeight="1" x14ac:dyDescent="0.2">
      <c r="A38" s="188" t="s">
        <v>199</v>
      </c>
      <c r="B38" s="189" t="s">
        <v>200</v>
      </c>
      <c r="C38" s="189" t="s">
        <v>200</v>
      </c>
      <c r="D38" s="81">
        <v>18273</v>
      </c>
      <c r="E38" s="189" t="s">
        <v>210</v>
      </c>
      <c r="F38" s="190" t="s">
        <v>48</v>
      </c>
      <c r="G38" s="193">
        <v>45635</v>
      </c>
      <c r="H38" s="193">
        <v>45721</v>
      </c>
      <c r="I38" s="198" t="s">
        <v>208</v>
      </c>
      <c r="J38" s="193" t="s">
        <v>211</v>
      </c>
    </row>
    <row r="39" spans="1:10" ht="80.099999999999994" customHeight="1" x14ac:dyDescent="0.2">
      <c r="A39" s="188" t="s">
        <v>199</v>
      </c>
      <c r="B39" s="189" t="s">
        <v>200</v>
      </c>
      <c r="C39" s="189" t="s">
        <v>200</v>
      </c>
      <c r="D39" s="81">
        <v>18273</v>
      </c>
      <c r="E39" s="189" t="s">
        <v>212</v>
      </c>
      <c r="F39" s="190" t="s">
        <v>48</v>
      </c>
      <c r="G39" s="193">
        <v>45628</v>
      </c>
      <c r="H39" s="193">
        <v>45712</v>
      </c>
      <c r="I39" s="198" t="s">
        <v>208</v>
      </c>
      <c r="J39" s="193" t="s">
        <v>213</v>
      </c>
    </row>
  </sheetData>
  <sheetProtection sort="0" autoFilter="0"/>
  <protectedRanges>
    <protectedRange sqref="C6:D12 C16:D20" name="Bereich1_4_1_1_1"/>
    <protectedRange sqref="C13:D15" name="Bereich1_4_1_1_1_1"/>
    <protectedRange sqref="C24:D24" name="Bereich1_4_1_1"/>
    <protectedRange sqref="C27:D28" name="Bereich1_4_1_1_2_1"/>
    <protectedRange sqref="C25:D26" name="Bereich1_4_1_2_1"/>
  </protectedRanges>
  <autoFilter ref="A5:J5"/>
  <sortState ref="A6:J22">
    <sortCondition ref="A2"/>
  </sortState>
  <mergeCells count="3">
    <mergeCell ref="A1:H1"/>
    <mergeCell ref="I1:J1"/>
    <mergeCell ref="A3:J3"/>
  </mergeCells>
  <hyperlinks>
    <hyperlink ref="I1:J1" location="Gesamtübersicht!A1" display="zurück"/>
    <hyperlink ref="A13:A20" r:id="rId1" display="S&amp;N Datentechnik"/>
    <hyperlink ref="A6" r:id="rId2"/>
    <hyperlink ref="A21:A24" r:id="rId3" display="DAA Rostock"/>
    <hyperlink ref="A25:A29" r:id="rId4" display="DAA Rostock"/>
    <hyperlink ref="A30" r:id="rId5"/>
    <hyperlink ref="A31" r:id="rId6"/>
    <hyperlink ref="A32" r:id="rId7"/>
    <hyperlink ref="A33" r:id="rId8"/>
    <hyperlink ref="A34" r:id="rId9"/>
    <hyperlink ref="A35" r:id="rId10"/>
    <hyperlink ref="A36" r:id="rId11"/>
    <hyperlink ref="A37" r:id="rId12"/>
    <hyperlink ref="A38" r:id="rId13"/>
    <hyperlink ref="A39" r:id="rId14"/>
  </hyperlinks>
  <pageMargins left="0.70866141732283472" right="0.70866141732283472" top="1.7322834645669292" bottom="0.59055118110236227" header="0.35433070866141736" footer="0.39370078740157483"/>
  <pageSetup paperSize="9" scale="66" orientation="landscape" r:id="rId15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32"/>
  <sheetViews>
    <sheetView tabSelected="1" view="pageBreakPreview" topLeftCell="A16" zoomScale="60" zoomScaleNormal="10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2" width="26.25" style="2" customWidth="1"/>
    <col min="3" max="3" width="25.375" style="2" customWidth="1"/>
    <col min="4" max="4" width="8.375" style="29" customWidth="1"/>
    <col min="5" max="5" width="20.75" style="27" customWidth="1"/>
    <col min="6" max="6" width="15.5" style="27" customWidth="1"/>
    <col min="7" max="7" width="11.375" style="24" customWidth="1"/>
    <col min="8" max="8" width="11.375" style="28" customWidth="1"/>
    <col min="9" max="9" width="15.375" style="28" customWidth="1"/>
    <col min="10" max="10" width="21.5" style="28" customWidth="1"/>
    <col min="11" max="16384" width="11" style="2"/>
  </cols>
  <sheetData>
    <row r="1" spans="1:11" ht="18.75" customHeight="1" x14ac:dyDescent="0.2">
      <c r="A1" s="243" t="s">
        <v>1</v>
      </c>
      <c r="B1" s="243"/>
      <c r="C1" s="243"/>
      <c r="D1" s="243"/>
      <c r="E1" s="243"/>
      <c r="F1" s="243"/>
      <c r="G1" s="243"/>
      <c r="H1" s="243"/>
      <c r="I1" s="244" t="s">
        <v>8</v>
      </c>
      <c r="J1" s="244"/>
    </row>
    <row r="2" spans="1:11" s="9" customFormat="1" ht="14.25" customHeight="1" x14ac:dyDescent="0.2">
      <c r="A2" s="8" t="str">
        <f ca="1">"A2:I"&amp;COUNTA(J:J)</f>
        <v>A2:I3</v>
      </c>
      <c r="D2" s="10"/>
      <c r="E2" s="13"/>
      <c r="F2" s="13"/>
      <c r="G2" s="11"/>
      <c r="H2" s="12"/>
      <c r="I2" s="12"/>
      <c r="J2" s="12"/>
    </row>
    <row r="3" spans="1:11" s="36" customFormat="1" ht="30" customHeight="1" x14ac:dyDescent="0.2">
      <c r="A3" s="38" t="str">
        <f>"Sonstige Sprachkurse im Zeitraum: " &amp;dropdowndaten!D2</f>
        <v>Sonstige Sprachkurse im Zeitraum: 1. September 2024 bis 31. Dezember 2024</v>
      </c>
      <c r="B3" s="32"/>
      <c r="C3" s="32"/>
      <c r="D3" s="32"/>
      <c r="E3" s="33"/>
      <c r="F3" s="33"/>
      <c r="G3" s="32"/>
      <c r="H3" s="32"/>
      <c r="I3" s="34" t="s">
        <v>9</v>
      </c>
      <c r="J3" s="35"/>
    </row>
    <row r="4" spans="1:11" ht="20.100000000000001" customHeight="1" x14ac:dyDescent="0.2">
      <c r="A4" s="19"/>
      <c r="D4" s="26"/>
      <c r="G4" s="26"/>
      <c r="H4" s="2"/>
      <c r="I4" s="18" t="s">
        <v>11</v>
      </c>
      <c r="J4" s="44">
        <f ca="1">TODAY()</f>
        <v>45566</v>
      </c>
      <c r="K4" s="40"/>
    </row>
    <row r="5" spans="1:11" s="1" customFormat="1" ht="63" customHeight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40</v>
      </c>
      <c r="F5" s="6" t="s">
        <v>41</v>
      </c>
      <c r="G5" s="7" t="s">
        <v>18</v>
      </c>
      <c r="H5" s="7" t="s">
        <v>19</v>
      </c>
      <c r="I5" s="7" t="s">
        <v>42</v>
      </c>
      <c r="J5" s="7" t="s">
        <v>43</v>
      </c>
    </row>
    <row r="6" spans="1:11" ht="80.099999999999994" customHeight="1" x14ac:dyDescent="0.2">
      <c r="A6" s="69" t="s">
        <v>121</v>
      </c>
      <c r="B6" s="70" t="s">
        <v>122</v>
      </c>
      <c r="C6" s="70" t="s">
        <v>170</v>
      </c>
      <c r="D6" s="72">
        <v>18209</v>
      </c>
      <c r="E6" s="74" t="s">
        <v>171</v>
      </c>
      <c r="F6" s="74" t="s">
        <v>172</v>
      </c>
      <c r="G6" s="71">
        <v>45565</v>
      </c>
      <c r="H6" s="73">
        <v>45636</v>
      </c>
      <c r="I6" s="73" t="s">
        <v>176</v>
      </c>
      <c r="J6" s="73" t="s">
        <v>124</v>
      </c>
    </row>
    <row r="7" spans="1:11" ht="80.099999999999994" customHeight="1" x14ac:dyDescent="0.2">
      <c r="A7" s="107" t="s">
        <v>26</v>
      </c>
      <c r="B7" s="108" t="s">
        <v>27</v>
      </c>
      <c r="C7" s="108" t="s">
        <v>27</v>
      </c>
      <c r="D7" s="110">
        <v>18055</v>
      </c>
      <c r="E7" s="112" t="s">
        <v>72</v>
      </c>
      <c r="F7" s="112" t="s">
        <v>73</v>
      </c>
      <c r="G7" s="109" t="s">
        <v>48</v>
      </c>
      <c r="H7" s="109"/>
      <c r="I7" s="111" t="s">
        <v>74</v>
      </c>
      <c r="J7" s="111"/>
    </row>
    <row r="8" spans="1:11" ht="80.099999999999994" customHeight="1" x14ac:dyDescent="0.2">
      <c r="A8" s="107" t="s">
        <v>26</v>
      </c>
      <c r="B8" s="108" t="s">
        <v>27</v>
      </c>
      <c r="C8" s="108" t="s">
        <v>27</v>
      </c>
      <c r="D8" s="110">
        <v>18055</v>
      </c>
      <c r="E8" s="112" t="s">
        <v>75</v>
      </c>
      <c r="F8" s="112" t="s">
        <v>76</v>
      </c>
      <c r="G8" s="109" t="s">
        <v>48</v>
      </c>
      <c r="H8" s="109"/>
      <c r="I8" s="111" t="s">
        <v>74</v>
      </c>
      <c r="J8" s="111"/>
    </row>
    <row r="9" spans="1:11" ht="80.099999999999994" customHeight="1" x14ac:dyDescent="0.2">
      <c r="A9" s="107" t="s">
        <v>26</v>
      </c>
      <c r="B9" s="108" t="s">
        <v>27</v>
      </c>
      <c r="C9" s="108" t="s">
        <v>27</v>
      </c>
      <c r="D9" s="110">
        <v>18055</v>
      </c>
      <c r="E9" s="112" t="s">
        <v>77</v>
      </c>
      <c r="F9" s="112" t="s">
        <v>73</v>
      </c>
      <c r="G9" s="109" t="s">
        <v>48</v>
      </c>
      <c r="H9" s="109"/>
      <c r="I9" s="111" t="s">
        <v>74</v>
      </c>
      <c r="J9" s="111"/>
    </row>
    <row r="10" spans="1:11" ht="80.099999999999994" customHeight="1" x14ac:dyDescent="0.2">
      <c r="A10" s="107" t="s">
        <v>26</v>
      </c>
      <c r="B10" s="108" t="s">
        <v>27</v>
      </c>
      <c r="C10" s="108" t="s">
        <v>27</v>
      </c>
      <c r="D10" s="110">
        <v>18055</v>
      </c>
      <c r="E10" s="112" t="s">
        <v>78</v>
      </c>
      <c r="F10" s="112" t="s">
        <v>79</v>
      </c>
      <c r="G10" s="109" t="s">
        <v>48</v>
      </c>
      <c r="H10" s="109"/>
      <c r="I10" s="111" t="s">
        <v>74</v>
      </c>
      <c r="J10" s="111"/>
    </row>
    <row r="11" spans="1:11" ht="80.099999999999994" customHeight="1" x14ac:dyDescent="0.2">
      <c r="A11" s="107" t="s">
        <v>26</v>
      </c>
      <c r="B11" s="108" t="s">
        <v>27</v>
      </c>
      <c r="C11" s="108" t="s">
        <v>27</v>
      </c>
      <c r="D11" s="110">
        <v>18055</v>
      </c>
      <c r="E11" s="112" t="s">
        <v>80</v>
      </c>
      <c r="F11" s="112" t="s">
        <v>73</v>
      </c>
      <c r="G11" s="109" t="s">
        <v>48</v>
      </c>
      <c r="H11" s="109"/>
      <c r="I11" s="111" t="s">
        <v>74</v>
      </c>
      <c r="J11" s="111"/>
    </row>
    <row r="12" spans="1:11" ht="80.099999999999994" customHeight="1" x14ac:dyDescent="0.2">
      <c r="A12" s="107" t="s">
        <v>26</v>
      </c>
      <c r="B12" s="108" t="s">
        <v>27</v>
      </c>
      <c r="C12" s="108" t="s">
        <v>27</v>
      </c>
      <c r="D12" s="110">
        <v>18055</v>
      </c>
      <c r="E12" s="112" t="s">
        <v>81</v>
      </c>
      <c r="F12" s="112" t="s">
        <v>76</v>
      </c>
      <c r="G12" s="109" t="s">
        <v>48</v>
      </c>
      <c r="H12" s="109"/>
      <c r="I12" s="111" t="s">
        <v>74</v>
      </c>
      <c r="J12" s="111"/>
    </row>
    <row r="13" spans="1:11" ht="80.099999999999994" customHeight="1" x14ac:dyDescent="0.2">
      <c r="A13" s="107" t="s">
        <v>26</v>
      </c>
      <c r="B13" s="108" t="s">
        <v>27</v>
      </c>
      <c r="C13" s="108" t="s">
        <v>27</v>
      </c>
      <c r="D13" s="110">
        <v>18055</v>
      </c>
      <c r="E13" s="112" t="s">
        <v>82</v>
      </c>
      <c r="F13" s="112" t="s">
        <v>83</v>
      </c>
      <c r="G13" s="109" t="s">
        <v>48</v>
      </c>
      <c r="H13" s="111"/>
      <c r="I13" s="111" t="s">
        <v>129</v>
      </c>
      <c r="J13" s="111"/>
    </row>
    <row r="14" spans="1:11" ht="80.099999999999994" customHeight="1" x14ac:dyDescent="0.2">
      <c r="A14" s="107" t="s">
        <v>26</v>
      </c>
      <c r="B14" s="108" t="s">
        <v>27</v>
      </c>
      <c r="C14" s="108" t="s">
        <v>27</v>
      </c>
      <c r="D14" s="110">
        <v>18055</v>
      </c>
      <c r="E14" s="112" t="s">
        <v>85</v>
      </c>
      <c r="F14" s="112" t="s">
        <v>86</v>
      </c>
      <c r="G14" s="109" t="s">
        <v>48</v>
      </c>
      <c r="H14" s="111"/>
      <c r="I14" s="111" t="s">
        <v>74</v>
      </c>
      <c r="J14" s="111"/>
    </row>
    <row r="15" spans="1:11" ht="80.099999999999994" customHeight="1" x14ac:dyDescent="0.2">
      <c r="A15" s="107" t="s">
        <v>26</v>
      </c>
      <c r="B15" s="108" t="s">
        <v>27</v>
      </c>
      <c r="C15" s="108" t="s">
        <v>27</v>
      </c>
      <c r="D15" s="110">
        <v>18055</v>
      </c>
      <c r="E15" s="112" t="s">
        <v>87</v>
      </c>
      <c r="F15" s="112" t="s">
        <v>84</v>
      </c>
      <c r="G15" s="109" t="s">
        <v>48</v>
      </c>
      <c r="H15" s="111"/>
      <c r="I15" s="111" t="s">
        <v>74</v>
      </c>
      <c r="J15" s="111"/>
    </row>
    <row r="16" spans="1:11" ht="80.099999999999994" customHeight="1" x14ac:dyDescent="0.2">
      <c r="A16" s="107" t="s">
        <v>26</v>
      </c>
      <c r="B16" s="108" t="s">
        <v>27</v>
      </c>
      <c r="C16" s="108" t="s">
        <v>27</v>
      </c>
      <c r="D16" s="110">
        <v>18055</v>
      </c>
      <c r="E16" s="112" t="s">
        <v>88</v>
      </c>
      <c r="F16" s="112" t="s">
        <v>86</v>
      </c>
      <c r="G16" s="109" t="s">
        <v>48</v>
      </c>
      <c r="H16" s="111"/>
      <c r="I16" s="111" t="s">
        <v>74</v>
      </c>
      <c r="J16" s="111"/>
    </row>
    <row r="17" spans="1:10" ht="80.099999999999994" customHeight="1" x14ac:dyDescent="0.2">
      <c r="A17" s="107" t="s">
        <v>26</v>
      </c>
      <c r="B17" s="108" t="s">
        <v>27</v>
      </c>
      <c r="C17" s="108" t="s">
        <v>27</v>
      </c>
      <c r="D17" s="110">
        <v>18055</v>
      </c>
      <c r="E17" s="112" t="s">
        <v>85</v>
      </c>
      <c r="F17" s="112" t="s">
        <v>89</v>
      </c>
      <c r="G17" s="109" t="s">
        <v>48</v>
      </c>
      <c r="H17" s="111"/>
      <c r="I17" s="111" t="s">
        <v>74</v>
      </c>
      <c r="J17" s="111"/>
    </row>
    <row r="18" spans="1:10" ht="80.099999999999994" customHeight="1" x14ac:dyDescent="0.2">
      <c r="A18" s="107" t="s">
        <v>26</v>
      </c>
      <c r="B18" s="108" t="s">
        <v>27</v>
      </c>
      <c r="C18" s="108" t="s">
        <v>27</v>
      </c>
      <c r="D18" s="110">
        <v>18055</v>
      </c>
      <c r="E18" s="112" t="s">
        <v>87</v>
      </c>
      <c r="F18" s="112" t="s">
        <v>89</v>
      </c>
      <c r="G18" s="109" t="s">
        <v>48</v>
      </c>
      <c r="H18" s="111"/>
      <c r="I18" s="111" t="s">
        <v>74</v>
      </c>
      <c r="J18" s="111"/>
    </row>
    <row r="19" spans="1:10" ht="80.099999999999994" customHeight="1" x14ac:dyDescent="0.2">
      <c r="A19" s="107" t="s">
        <v>26</v>
      </c>
      <c r="B19" s="108" t="s">
        <v>27</v>
      </c>
      <c r="C19" s="108" t="s">
        <v>27</v>
      </c>
      <c r="D19" s="110">
        <v>18055</v>
      </c>
      <c r="E19" s="112" t="s">
        <v>88</v>
      </c>
      <c r="F19" s="112" t="s">
        <v>89</v>
      </c>
      <c r="G19" s="109" t="s">
        <v>48</v>
      </c>
      <c r="H19" s="111"/>
      <c r="I19" s="111" t="s">
        <v>74</v>
      </c>
      <c r="J19" s="111"/>
    </row>
    <row r="20" spans="1:10" ht="80.099999999999994" customHeight="1" x14ac:dyDescent="0.2">
      <c r="A20" s="165" t="s">
        <v>26</v>
      </c>
      <c r="B20" s="155" t="s">
        <v>27</v>
      </c>
      <c r="C20" s="155" t="s">
        <v>27</v>
      </c>
      <c r="D20" s="166">
        <v>18055</v>
      </c>
      <c r="E20" s="167" t="s">
        <v>90</v>
      </c>
      <c r="F20" s="167" t="s">
        <v>91</v>
      </c>
      <c r="G20" s="168" t="s">
        <v>48</v>
      </c>
      <c r="H20" s="156"/>
      <c r="I20" s="156" t="s">
        <v>74</v>
      </c>
      <c r="J20" s="156"/>
    </row>
    <row r="21" spans="1:10" ht="80.099999999999994" customHeight="1" x14ac:dyDescent="0.2">
      <c r="A21" s="180"/>
      <c r="B21" s="161"/>
      <c r="C21" s="161"/>
      <c r="D21" s="181"/>
      <c r="E21" s="182"/>
      <c r="F21" s="182"/>
      <c r="G21" s="183"/>
      <c r="H21" s="162"/>
      <c r="I21" s="162"/>
      <c r="J21" s="162"/>
    </row>
    <row r="22" spans="1:10" ht="80.099999999999994" customHeight="1" x14ac:dyDescent="0.2">
      <c r="A22" s="20"/>
      <c r="B22" s="158"/>
      <c r="C22" s="158"/>
      <c r="D22" s="169"/>
      <c r="E22" s="170"/>
      <c r="F22" s="170"/>
      <c r="G22" s="171"/>
      <c r="H22" s="159"/>
      <c r="I22" s="159"/>
      <c r="J22" s="159"/>
    </row>
    <row r="23" spans="1:10" ht="80.099999999999994" customHeight="1" x14ac:dyDescent="0.2">
      <c r="A23" s="20"/>
      <c r="B23" s="158"/>
      <c r="C23" s="172"/>
      <c r="D23" s="169"/>
      <c r="E23" s="173"/>
      <c r="F23" s="170"/>
      <c r="G23" s="159"/>
      <c r="H23" s="159"/>
      <c r="I23" s="159"/>
      <c r="J23" s="174"/>
    </row>
    <row r="24" spans="1:10" ht="80.099999999999994" customHeight="1" x14ac:dyDescent="0.2">
      <c r="A24" s="20"/>
      <c r="B24" s="158"/>
      <c r="C24" s="172"/>
      <c r="D24" s="169"/>
      <c r="E24" s="173"/>
      <c r="F24" s="170"/>
      <c r="G24" s="159"/>
      <c r="H24" s="159"/>
      <c r="I24" s="159"/>
      <c r="J24" s="159"/>
    </row>
    <row r="25" spans="1:10" ht="80.099999999999994" customHeight="1" x14ac:dyDescent="0.2">
      <c r="A25" s="20"/>
      <c r="B25" s="158"/>
      <c r="C25" s="172"/>
      <c r="D25" s="169"/>
      <c r="E25" s="173"/>
      <c r="F25" s="170"/>
      <c r="G25" s="159"/>
      <c r="H25" s="159"/>
      <c r="I25" s="159"/>
      <c r="J25" s="159"/>
    </row>
    <row r="26" spans="1:10" ht="80.099999999999994" customHeight="1" x14ac:dyDescent="0.2">
      <c r="A26" s="175"/>
      <c r="B26" s="176"/>
      <c r="C26" s="176"/>
      <c r="D26" s="177"/>
      <c r="E26" s="170"/>
      <c r="F26" s="170"/>
      <c r="G26" s="178"/>
      <c r="H26" s="179"/>
      <c r="I26" s="179"/>
      <c r="J26" s="179"/>
    </row>
    <row r="32" spans="1:10" ht="80.099999999999994" customHeight="1" x14ac:dyDescent="0.2">
      <c r="I32" s="47"/>
      <c r="J32" s="47"/>
    </row>
  </sheetData>
  <sheetProtection sort="0" autoFilter="0"/>
  <autoFilter ref="A5:J5"/>
  <sortState ref="A6:J24">
    <sortCondition ref="A2"/>
  </sortState>
  <mergeCells count="2">
    <mergeCell ref="A1:H1"/>
    <mergeCell ref="I1:J1"/>
  </mergeCells>
  <hyperlinks>
    <hyperlink ref="I1:J1" location="Gesamtübersicht!A1" display="zurück"/>
    <hyperlink ref="A17" r:id="rId1"/>
    <hyperlink ref="A18" r:id="rId2"/>
    <hyperlink ref="A19" r:id="rId3"/>
    <hyperlink ref="A20" r:id="rId4"/>
    <hyperlink ref="A7" r:id="rId5"/>
    <hyperlink ref="A8" r:id="rId6"/>
    <hyperlink ref="A9" r:id="rId7"/>
    <hyperlink ref="A10" r:id="rId8"/>
    <hyperlink ref="A11" r:id="rId9"/>
    <hyperlink ref="A12" r:id="rId10"/>
    <hyperlink ref="A13" r:id="rId11"/>
    <hyperlink ref="A14" r:id="rId12"/>
    <hyperlink ref="A15" r:id="rId13"/>
    <hyperlink ref="A16" r:id="rId14"/>
  </hyperlinks>
  <pageMargins left="0.70866141732283472" right="0.70866141732283472" top="1.7322834645669292" bottom="0.59055118110236227" header="0.35433070866141736" footer="0.39370078740157483"/>
  <pageSetup paperSize="9" scale="66" orientation="landscape" r:id="rId15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32"/>
  <sheetViews>
    <sheetView tabSelected="1" view="pageBreakPreview" topLeftCell="A7" zoomScale="60" zoomScaleNormal="10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2" width="26.25" style="2" customWidth="1"/>
    <col min="3" max="3" width="25.125" style="2" customWidth="1"/>
    <col min="4" max="4" width="8.375" style="29" customWidth="1"/>
    <col min="5" max="5" width="20.75" style="27" customWidth="1"/>
    <col min="6" max="6" width="15.5" style="27" customWidth="1"/>
    <col min="7" max="7" width="11.375" style="24" customWidth="1"/>
    <col min="8" max="8" width="11.375" style="28" customWidth="1"/>
    <col min="9" max="9" width="15.375" style="28" customWidth="1"/>
    <col min="10" max="10" width="21.5" style="28" customWidth="1"/>
    <col min="11" max="16384" width="11" style="2"/>
  </cols>
  <sheetData>
    <row r="1" spans="1:11" ht="18.75" customHeight="1" x14ac:dyDescent="0.2">
      <c r="A1" s="243" t="s">
        <v>1</v>
      </c>
      <c r="B1" s="243"/>
      <c r="C1" s="243"/>
      <c r="D1" s="243"/>
      <c r="E1" s="243"/>
      <c r="F1" s="243"/>
      <c r="G1" s="243"/>
      <c r="H1" s="243"/>
      <c r="I1" s="244" t="s">
        <v>8</v>
      </c>
      <c r="J1" s="244"/>
    </row>
    <row r="2" spans="1:11" s="9" customFormat="1" ht="14.25" customHeight="1" x14ac:dyDescent="0.2">
      <c r="A2" s="8"/>
      <c r="D2" s="10"/>
      <c r="E2" s="13"/>
      <c r="F2" s="13"/>
      <c r="G2" s="11"/>
      <c r="H2" s="12"/>
      <c r="I2" s="12"/>
      <c r="J2" s="12"/>
    </row>
    <row r="3" spans="1:11" s="36" customFormat="1" ht="30" customHeight="1" x14ac:dyDescent="0.2">
      <c r="A3" s="38" t="str">
        <f>"Sonstige Angebote im Zeitraum: " &amp;dropdowndaten!D2</f>
        <v>Sonstige Angebote im Zeitraum: 1. September 2024 bis 31. Dezember 2024</v>
      </c>
      <c r="B3" s="32"/>
      <c r="C3" s="32"/>
      <c r="D3" s="32"/>
      <c r="E3" s="33"/>
      <c r="F3" s="33"/>
      <c r="G3" s="32"/>
      <c r="H3" s="32"/>
      <c r="I3" s="34" t="s">
        <v>9</v>
      </c>
      <c r="J3" s="35"/>
    </row>
    <row r="4" spans="1:11" ht="20.100000000000001" customHeight="1" x14ac:dyDescent="0.2">
      <c r="A4" s="19"/>
      <c r="D4" s="26"/>
      <c r="G4" s="26"/>
      <c r="H4" s="2"/>
      <c r="I4" s="18" t="s">
        <v>11</v>
      </c>
      <c r="J4" s="44">
        <f ca="1">TODAY()</f>
        <v>45566</v>
      </c>
      <c r="K4" s="40"/>
    </row>
    <row r="5" spans="1:11" s="1" customFormat="1" ht="63" customHeight="1" x14ac:dyDescent="0.25">
      <c r="A5" s="6" t="s">
        <v>49</v>
      </c>
      <c r="B5" s="6" t="s">
        <v>13</v>
      </c>
      <c r="C5" s="6" t="s">
        <v>50</v>
      </c>
      <c r="D5" s="6" t="s">
        <v>15</v>
      </c>
      <c r="E5" s="6" t="s">
        <v>51</v>
      </c>
      <c r="F5" s="6" t="s">
        <v>52</v>
      </c>
      <c r="G5" s="7" t="s">
        <v>18</v>
      </c>
      <c r="H5" s="7" t="s">
        <v>19</v>
      </c>
      <c r="I5" s="7" t="s">
        <v>42</v>
      </c>
      <c r="J5" s="7" t="s">
        <v>53</v>
      </c>
    </row>
    <row r="6" spans="1:11" ht="80.099999999999994" customHeight="1" x14ac:dyDescent="0.2">
      <c r="A6" s="75" t="s">
        <v>121</v>
      </c>
      <c r="B6" s="76" t="s">
        <v>122</v>
      </c>
      <c r="C6" s="76" t="s">
        <v>123</v>
      </c>
      <c r="D6" s="81">
        <v>18209</v>
      </c>
      <c r="E6" s="80" t="s">
        <v>173</v>
      </c>
      <c r="F6" s="83" t="s">
        <v>174</v>
      </c>
      <c r="G6" s="78">
        <v>45580</v>
      </c>
      <c r="H6" s="78">
        <v>45622</v>
      </c>
      <c r="I6" s="78" t="s">
        <v>191</v>
      </c>
      <c r="J6" s="76" t="s">
        <v>175</v>
      </c>
    </row>
    <row r="7" spans="1:11" ht="80.099999999999994" customHeight="1" x14ac:dyDescent="0.2">
      <c r="A7" s="75" t="s">
        <v>121</v>
      </c>
      <c r="B7" s="76" t="s">
        <v>122</v>
      </c>
      <c r="C7" s="76" t="s">
        <v>123</v>
      </c>
      <c r="D7" s="77">
        <v>18209</v>
      </c>
      <c r="E7" s="82" t="s">
        <v>132</v>
      </c>
      <c r="F7" s="83" t="s">
        <v>192</v>
      </c>
      <c r="G7" s="164" t="s">
        <v>133</v>
      </c>
      <c r="H7" s="79" t="s">
        <v>133</v>
      </c>
      <c r="I7" s="78" t="s">
        <v>176</v>
      </c>
      <c r="J7" s="76"/>
    </row>
    <row r="8" spans="1:11" ht="80.099999999999994" customHeight="1" x14ac:dyDescent="0.2">
      <c r="A8" s="120" t="s">
        <v>26</v>
      </c>
      <c r="B8" s="113" t="s">
        <v>92</v>
      </c>
      <c r="C8" s="113" t="s">
        <v>93</v>
      </c>
      <c r="D8" s="114" t="s">
        <v>94</v>
      </c>
      <c r="E8" s="117" t="s">
        <v>95</v>
      </c>
      <c r="F8" s="119"/>
      <c r="G8" s="115">
        <v>45413</v>
      </c>
      <c r="H8" s="116"/>
      <c r="I8" s="118" t="s">
        <v>96</v>
      </c>
      <c r="J8" s="113" t="s">
        <v>97</v>
      </c>
    </row>
    <row r="9" spans="1:11" ht="80.099999999999994" customHeight="1" x14ac:dyDescent="0.2">
      <c r="A9" s="147" t="s">
        <v>134</v>
      </c>
      <c r="B9" s="148" t="s">
        <v>136</v>
      </c>
      <c r="C9" s="152" t="s">
        <v>137</v>
      </c>
      <c r="D9" s="149">
        <v>18109</v>
      </c>
      <c r="E9" s="153" t="s">
        <v>153</v>
      </c>
      <c r="F9" s="151" t="s">
        <v>48</v>
      </c>
      <c r="G9" s="150" t="s">
        <v>48</v>
      </c>
      <c r="H9" s="150"/>
      <c r="I9" s="150" t="s">
        <v>154</v>
      </c>
      <c r="J9" s="184"/>
    </row>
    <row r="10" spans="1:11" ht="80.099999999999994" customHeight="1" x14ac:dyDescent="0.2">
      <c r="A10" s="147" t="s">
        <v>134</v>
      </c>
      <c r="B10" s="148" t="s">
        <v>136</v>
      </c>
      <c r="C10" s="152" t="s">
        <v>137</v>
      </c>
      <c r="D10" s="149">
        <v>18109</v>
      </c>
      <c r="E10" s="153" t="s">
        <v>155</v>
      </c>
      <c r="F10" s="151" t="s">
        <v>48</v>
      </c>
      <c r="G10" s="150" t="s">
        <v>48</v>
      </c>
      <c r="H10" s="150"/>
      <c r="I10" s="150" t="s">
        <v>25</v>
      </c>
      <c r="J10" s="150" t="s">
        <v>25</v>
      </c>
    </row>
    <row r="11" spans="1:11" ht="118.5" customHeight="1" x14ac:dyDescent="0.2">
      <c r="A11" s="147" t="s">
        <v>134</v>
      </c>
      <c r="B11" s="148" t="s">
        <v>136</v>
      </c>
      <c r="C11" s="152" t="s">
        <v>137</v>
      </c>
      <c r="D11" s="149">
        <v>18109</v>
      </c>
      <c r="E11" s="153" t="s">
        <v>156</v>
      </c>
      <c r="F11" s="151" t="s">
        <v>48</v>
      </c>
      <c r="G11" s="150" t="s">
        <v>48</v>
      </c>
      <c r="H11" s="150"/>
      <c r="I11" s="150" t="s">
        <v>157</v>
      </c>
      <c r="J11" s="150"/>
    </row>
    <row r="12" spans="1:11" ht="80.099999999999994" customHeight="1" x14ac:dyDescent="0.2">
      <c r="A12" s="188" t="s">
        <v>199</v>
      </c>
      <c r="B12" s="189" t="s">
        <v>200</v>
      </c>
      <c r="C12" s="189" t="s">
        <v>200</v>
      </c>
      <c r="D12" s="81">
        <v>18273</v>
      </c>
      <c r="E12" s="189" t="s">
        <v>148</v>
      </c>
      <c r="F12" s="190" t="s">
        <v>48</v>
      </c>
      <c r="G12" s="196" t="s">
        <v>48</v>
      </c>
      <c r="H12" s="193"/>
      <c r="I12" s="193" t="s">
        <v>144</v>
      </c>
      <c r="J12" s="193" t="s">
        <v>149</v>
      </c>
    </row>
    <row r="13" spans="1:11" ht="80.099999999999994" customHeight="1" x14ac:dyDescent="0.2">
      <c r="A13" s="188" t="s">
        <v>199</v>
      </c>
      <c r="B13" s="189" t="s">
        <v>200</v>
      </c>
      <c r="C13" s="189" t="s">
        <v>200</v>
      </c>
      <c r="D13" s="81">
        <v>18273</v>
      </c>
      <c r="E13" s="189" t="s">
        <v>214</v>
      </c>
      <c r="F13" s="190" t="s">
        <v>48</v>
      </c>
      <c r="G13" s="193" t="s">
        <v>215</v>
      </c>
      <c r="H13" s="193" t="s">
        <v>216</v>
      </c>
      <c r="I13" s="193" t="s">
        <v>144</v>
      </c>
      <c r="J13" s="193" t="s">
        <v>217</v>
      </c>
    </row>
    <row r="14" spans="1:11" ht="80.099999999999994" customHeight="1" x14ac:dyDescent="0.2">
      <c r="A14" s="188" t="s">
        <v>199</v>
      </c>
      <c r="B14" s="189" t="s">
        <v>200</v>
      </c>
      <c r="C14" s="189" t="s">
        <v>200</v>
      </c>
      <c r="D14" s="81">
        <v>18273</v>
      </c>
      <c r="E14" s="189" t="s">
        <v>218</v>
      </c>
      <c r="F14" s="190" t="s">
        <v>48</v>
      </c>
      <c r="G14" s="193" t="s">
        <v>219</v>
      </c>
      <c r="H14" s="193"/>
      <c r="I14" s="193" t="s">
        <v>220</v>
      </c>
      <c r="J14" s="193" t="s">
        <v>221</v>
      </c>
    </row>
    <row r="15" spans="1:11" ht="80.099999999999994" customHeight="1" x14ac:dyDescent="0.2">
      <c r="A15" s="20"/>
      <c r="B15" s="21"/>
      <c r="C15" s="21"/>
      <c r="D15" s="48"/>
      <c r="E15" s="49"/>
      <c r="F15" s="49"/>
      <c r="J15" s="21"/>
    </row>
    <row r="16" spans="1:11" ht="80.099999999999994" customHeight="1" x14ac:dyDescent="0.2">
      <c r="A16" s="20"/>
      <c r="B16" s="21"/>
      <c r="C16" s="21"/>
      <c r="D16" s="48"/>
      <c r="E16" s="49"/>
      <c r="F16" s="49"/>
      <c r="J16" s="21"/>
    </row>
    <row r="17" spans="1:10" ht="80.099999999999994" customHeight="1" x14ac:dyDescent="0.2">
      <c r="A17" s="20"/>
      <c r="B17" s="21"/>
      <c r="C17" s="21"/>
      <c r="D17" s="48"/>
      <c r="E17" s="49"/>
      <c r="F17" s="49"/>
      <c r="I17" s="47"/>
      <c r="J17" s="21"/>
    </row>
    <row r="25" spans="1:10" ht="80.099999999999994" customHeight="1" x14ac:dyDescent="0.2">
      <c r="I25" s="47"/>
      <c r="J25" s="21"/>
    </row>
    <row r="32" spans="1:10" ht="80.099999999999994" customHeight="1" x14ac:dyDescent="0.2">
      <c r="I32" s="47"/>
      <c r="J32" s="21"/>
    </row>
  </sheetData>
  <sheetProtection sort="0" autoFilter="0"/>
  <protectedRanges>
    <protectedRange sqref="C6:D6" name="Bereich1_4_1_1"/>
  </protectedRanges>
  <autoFilter ref="A5:J5"/>
  <sortState ref="A6:J15">
    <sortCondition ref="A6"/>
  </sortState>
  <mergeCells count="2">
    <mergeCell ref="A1:H1"/>
    <mergeCell ref="I1:J1"/>
  </mergeCells>
  <hyperlinks>
    <hyperlink ref="I1:J1" location="Gesamtübersicht!A1" display="zurück"/>
    <hyperlink ref="A8" r:id="rId1"/>
    <hyperlink ref="A10" r:id="rId2"/>
    <hyperlink ref="A9" r:id="rId3"/>
    <hyperlink ref="A11" r:id="rId4"/>
    <hyperlink ref="A12" r:id="rId5"/>
    <hyperlink ref="A13" r:id="rId6"/>
    <hyperlink ref="A14" r:id="rId7"/>
  </hyperlinks>
  <pageMargins left="0.70866141732283472" right="0.70866141732283472" top="1.7322834645669292" bottom="0.59055118110236227" header="0.35433070866141736" footer="0.39370078740157483"/>
  <pageSetup paperSize="9" scale="66" orientation="landscape" r:id="rId8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="60" zoomScaleNormal="100" workbookViewId="0">
      <selection activeCell="M14" sqref="M14"/>
    </sheetView>
  </sheetViews>
  <sheetFormatPr baseColWidth="10" defaultColWidth="11" defaultRowHeight="80.099999999999994" customHeight="1" x14ac:dyDescent="0.2"/>
  <cols>
    <col min="1" max="1" width="24.75" style="26" customWidth="1"/>
    <col min="2" max="3" width="26.25" style="2" customWidth="1"/>
    <col min="4" max="4" width="12" style="2" customWidth="1"/>
    <col min="5" max="5" width="16.25" style="24" customWidth="1"/>
    <col min="6" max="6" width="11" style="2"/>
    <col min="7" max="7" width="19.125" style="2" customWidth="1"/>
    <col min="8" max="16384" width="11" style="2"/>
  </cols>
  <sheetData>
    <row r="1" spans="1:10" ht="18.75" customHeight="1" x14ac:dyDescent="0.2">
      <c r="A1" s="249" t="s">
        <v>1</v>
      </c>
      <c r="B1" s="250"/>
      <c r="C1" s="250"/>
      <c r="D1" s="251"/>
      <c r="E1" s="252"/>
      <c r="F1" s="247" t="s">
        <v>8</v>
      </c>
      <c r="G1" s="248"/>
    </row>
    <row r="2" spans="1:10" ht="18.75" customHeight="1" x14ac:dyDescent="0.2">
      <c r="A2" s="30"/>
      <c r="B2" s="30"/>
      <c r="C2" s="30"/>
      <c r="D2" s="42"/>
      <c r="E2" s="42"/>
      <c r="F2" s="30"/>
      <c r="G2" s="30"/>
    </row>
    <row r="3" spans="1:10" s="36" customFormat="1" ht="30" customHeight="1" x14ac:dyDescent="0.2">
      <c r="A3" s="38" t="str">
        <f>"Deutsch-Prüfungen im Zeitraum: " &amp;dropdowndaten!D2</f>
        <v>Deutsch-Prüfungen im Zeitraum: 1. September 2024 bis 31. Dezember 2024</v>
      </c>
      <c r="B3" s="32"/>
      <c r="C3" s="32"/>
      <c r="E3" s="32"/>
    </row>
    <row r="4" spans="1:10" ht="20.100000000000001" customHeight="1" x14ac:dyDescent="0.2">
      <c r="A4" s="19"/>
      <c r="F4" s="18" t="s">
        <v>11</v>
      </c>
      <c r="G4" s="39">
        <f ca="1">TODAY()</f>
        <v>45566</v>
      </c>
      <c r="J4" s="45"/>
    </row>
    <row r="5" spans="1:10" s="1" customFormat="1" ht="50.1" customHeight="1" x14ac:dyDescent="0.25">
      <c r="A5" s="6" t="s">
        <v>36</v>
      </c>
      <c r="B5" s="6" t="s">
        <v>13</v>
      </c>
      <c r="C5" s="6" t="s">
        <v>37</v>
      </c>
      <c r="D5" s="6" t="s">
        <v>98</v>
      </c>
      <c r="E5" s="7" t="s">
        <v>99</v>
      </c>
      <c r="F5" s="7" t="s">
        <v>38</v>
      </c>
      <c r="G5" s="43" t="s">
        <v>100</v>
      </c>
    </row>
    <row r="6" spans="1:10" ht="80.099999999999994" customHeight="1" x14ac:dyDescent="0.2">
      <c r="A6" s="121" t="s">
        <v>26</v>
      </c>
      <c r="B6" s="122" t="s">
        <v>27</v>
      </c>
      <c r="C6" s="122" t="s">
        <v>27</v>
      </c>
      <c r="D6" s="124">
        <v>18055</v>
      </c>
      <c r="E6" s="123" t="s">
        <v>182</v>
      </c>
      <c r="F6" s="123">
        <v>45604</v>
      </c>
      <c r="G6" s="125" t="s">
        <v>183</v>
      </c>
    </row>
    <row r="7" spans="1:10" ht="80.099999999999994" customHeight="1" x14ac:dyDescent="0.2">
      <c r="A7" s="121" t="s">
        <v>26</v>
      </c>
      <c r="B7" s="122" t="s">
        <v>27</v>
      </c>
      <c r="C7" s="122" t="s">
        <v>27</v>
      </c>
      <c r="D7" s="124">
        <v>18055</v>
      </c>
      <c r="E7" s="123" t="s">
        <v>47</v>
      </c>
      <c r="F7" s="123">
        <v>45604</v>
      </c>
      <c r="G7" s="125" t="s">
        <v>183</v>
      </c>
    </row>
    <row r="8" spans="1:10" ht="80.099999999999994" customHeight="1" x14ac:dyDescent="0.2">
      <c r="A8" s="121" t="s">
        <v>26</v>
      </c>
      <c r="B8" s="122" t="s">
        <v>27</v>
      </c>
      <c r="C8" s="122" t="s">
        <v>27</v>
      </c>
      <c r="D8" s="124">
        <v>18055</v>
      </c>
      <c r="E8" s="123" t="s">
        <v>101</v>
      </c>
      <c r="F8" s="123">
        <v>45618</v>
      </c>
      <c r="G8" s="125" t="s">
        <v>184</v>
      </c>
    </row>
    <row r="9" spans="1:10" ht="80.099999999999994" customHeight="1" x14ac:dyDescent="0.2">
      <c r="A9" s="121" t="s">
        <v>26</v>
      </c>
      <c r="B9" s="122" t="s">
        <v>27</v>
      </c>
      <c r="C9" s="122" t="s">
        <v>27</v>
      </c>
      <c r="D9" s="124">
        <v>18055</v>
      </c>
      <c r="E9" s="123" t="s">
        <v>47</v>
      </c>
      <c r="F9" s="123">
        <v>45632</v>
      </c>
      <c r="G9" s="125" t="s">
        <v>185</v>
      </c>
    </row>
  </sheetData>
  <sheetProtection sort="0" autoFilter="0"/>
  <autoFilter ref="A5:G5"/>
  <sortState ref="A6:G8">
    <sortCondition ref="F6:F8"/>
  </sortState>
  <mergeCells count="2">
    <mergeCell ref="F1:G1"/>
    <mergeCell ref="A1:E1"/>
  </mergeCells>
  <hyperlinks>
    <hyperlink ref="F1:G1" location="Gesamtübersicht!A1" display="zurück"/>
    <hyperlink ref="A6" r:id="rId1"/>
    <hyperlink ref="A7" r:id="rId2"/>
    <hyperlink ref="A8" r:id="rId3"/>
    <hyperlink ref="A9" r:id="rId4"/>
  </hyperlinks>
  <pageMargins left="0.70866141732283472" right="0.70866141732283472" top="1.7322834645669292" bottom="0.59055118110236227" header="0.35433070866141736" footer="0.39370078740157483"/>
  <pageSetup paperSize="9" scale="66" orientation="landscape" r:id="rId5"/>
  <headerFooter scaleWithDoc="0">
    <oddHeader>&amp;C&amp;"Arial,Fett"&amp;2     
&amp;15Kurs-Trägergemeinschaft (KTG) im Landkreis und in der Hansestadt Rostock&amp;"Arial,Standard"&amp;11
&amp;G</oddHeader>
    <oddFooter>&amp;C&amp;8Seite &amp;P/&amp;N</oddFooter>
  </headerFooter>
  <legacyDrawingHF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2:D17"/>
  <sheetViews>
    <sheetView workbookViewId="0">
      <selection activeCell="L10" sqref="L10"/>
    </sheetView>
  </sheetViews>
  <sheetFormatPr baseColWidth="10" defaultColWidth="11" defaultRowHeight="14.25" x14ac:dyDescent="0.2"/>
  <cols>
    <col min="1" max="1" width="32" customWidth="1"/>
    <col min="4" max="4" width="24" customWidth="1"/>
  </cols>
  <sheetData>
    <row r="2" spans="1:4" ht="30.75" x14ac:dyDescent="0.35">
      <c r="A2" s="46" t="s">
        <v>22</v>
      </c>
      <c r="B2" t="s">
        <v>23</v>
      </c>
      <c r="D2" s="37" t="s">
        <v>166</v>
      </c>
    </row>
    <row r="3" spans="1:4" ht="28.5" x14ac:dyDescent="0.2">
      <c r="A3" s="46" t="s">
        <v>28</v>
      </c>
      <c r="B3" t="s">
        <v>24</v>
      </c>
    </row>
    <row r="4" spans="1:4" ht="29.25" customHeight="1" x14ac:dyDescent="0.2">
      <c r="A4" s="46" t="s">
        <v>31</v>
      </c>
      <c r="B4" t="s">
        <v>35</v>
      </c>
    </row>
    <row r="5" spans="1:4" ht="33" customHeight="1" x14ac:dyDescent="0.2">
      <c r="A5" s="46" t="s">
        <v>102</v>
      </c>
      <c r="D5" s="27" t="s">
        <v>103</v>
      </c>
    </row>
    <row r="6" spans="1:4" ht="31.5" customHeight="1" x14ac:dyDescent="0.2">
      <c r="A6" s="46" t="s">
        <v>29</v>
      </c>
      <c r="D6" s="27" t="s">
        <v>104</v>
      </c>
    </row>
    <row r="7" spans="1:4" ht="28.5" customHeight="1" x14ac:dyDescent="0.2">
      <c r="A7" s="46" t="s">
        <v>105</v>
      </c>
      <c r="D7" s="27" t="s">
        <v>106</v>
      </c>
    </row>
    <row r="8" spans="1:4" ht="35.25" customHeight="1" x14ac:dyDescent="0.2">
      <c r="A8" s="46" t="s">
        <v>107</v>
      </c>
      <c r="D8" s="27" t="s">
        <v>108</v>
      </c>
    </row>
    <row r="9" spans="1:4" ht="28.5" x14ac:dyDescent="0.2">
      <c r="A9" s="46" t="s">
        <v>109</v>
      </c>
    </row>
    <row r="10" spans="1:4" ht="28.5" x14ac:dyDescent="0.2">
      <c r="A10" s="46" t="s">
        <v>110</v>
      </c>
    </row>
    <row r="11" spans="1:4" ht="28.5" x14ac:dyDescent="0.2">
      <c r="A11" s="46" t="s">
        <v>111</v>
      </c>
    </row>
    <row r="12" spans="1:4" ht="28.5" x14ac:dyDescent="0.2">
      <c r="A12" s="46" t="s">
        <v>112</v>
      </c>
    </row>
    <row r="13" spans="1:4" ht="28.5" x14ac:dyDescent="0.2">
      <c r="A13" s="46" t="s">
        <v>113</v>
      </c>
    </row>
    <row r="14" spans="1:4" ht="28.5" x14ac:dyDescent="0.2">
      <c r="A14" s="46" t="s">
        <v>114</v>
      </c>
    </row>
    <row r="15" spans="1:4" ht="28.5" x14ac:dyDescent="0.2">
      <c r="A15" s="46" t="s">
        <v>115</v>
      </c>
    </row>
    <row r="16" spans="1:4" ht="28.5" x14ac:dyDescent="0.2">
      <c r="A16" s="46" t="s">
        <v>30</v>
      </c>
    </row>
    <row r="17" spans="1:1" ht="28.5" x14ac:dyDescent="0.2">
      <c r="A17" s="46" t="s">
        <v>116</v>
      </c>
    </row>
  </sheetData>
  <sortState ref="A2:A9">
    <sortCondition ref="A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d3cb8c-f93b-43c0-809f-13e8d175496a" xsi:nil="true"/>
    <lcf76f155ced4ddcb4097134ff3c332f xmlns="b4d9e0fe-b043-41e8-aa15-4304a39b22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CAEA1D30966D4C8CB29523A9C1BC62" ma:contentTypeVersion="16" ma:contentTypeDescription="Ein neues Dokument erstellen." ma:contentTypeScope="" ma:versionID="3d710f3e4e9a7f7dbff04330535be1eb">
  <xsd:schema xmlns:xsd="http://www.w3.org/2001/XMLSchema" xmlns:xs="http://www.w3.org/2001/XMLSchema" xmlns:p="http://schemas.microsoft.com/office/2006/metadata/properties" xmlns:ns2="b4d9e0fe-b043-41e8-aa15-4304a39b2226" xmlns:ns3="25d3cb8c-f93b-43c0-809f-13e8d175496a" targetNamespace="http://schemas.microsoft.com/office/2006/metadata/properties" ma:root="true" ma:fieldsID="1b71de48d038c4e3a19d61130a068ae9" ns2:_="" ns3:_="">
    <xsd:import namespace="b4d9e0fe-b043-41e8-aa15-4304a39b2226"/>
    <xsd:import namespace="25d3cb8c-f93b-43c0-809f-13e8d1754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9e0fe-b043-41e8-aa15-4304a39b22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e50fcf51-6fe6-4e97-90e2-202e837bca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3cb8c-f93b-43c0-809f-13e8d17549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c0f1781-baac-40d6-80fa-8936f7c91ee6}" ma:internalName="TaxCatchAll" ma:showField="CatchAllData" ma:web="25d3cb8c-f93b-43c0-809f-13e8d17549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E3C501-DDAB-4703-B35A-587E1AA299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C0085-793E-4BAA-A456-72F5ADD8D3BD}">
  <ds:schemaRefs>
    <ds:schemaRef ds:uri="b4d9e0fe-b043-41e8-aa15-4304a39b222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25d3cb8c-f93b-43c0-809f-13e8d175496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9DC454-20D0-4CF9-8C33-B6DE4AE71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d9e0fe-b043-41e8-aa15-4304a39b2226"/>
    <ds:schemaRef ds:uri="25d3cb8c-f93b-43c0-809f-13e8d1754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31</vt:i4>
      </vt:variant>
    </vt:vector>
  </HeadingPairs>
  <TitlesOfParts>
    <vt:vector size="40" baseType="lpstr">
      <vt:lpstr>Gesamtübersicht</vt:lpstr>
      <vt:lpstr>Integrationskurse</vt:lpstr>
      <vt:lpstr>Einbürgerungsteste</vt:lpstr>
      <vt:lpstr>berufl. Deutschsprachförderung</vt:lpstr>
      <vt:lpstr>berufliche Qualifizierung</vt:lpstr>
      <vt:lpstr>sonstige Sprachkurse</vt:lpstr>
      <vt:lpstr>sonstige Angebote</vt:lpstr>
      <vt:lpstr>Deutsch-Prüfungen</vt:lpstr>
      <vt:lpstr>dropdowndaten</vt:lpstr>
      <vt:lpstr>'berufl. Deutschsprachförderung'!Druckbereich</vt:lpstr>
      <vt:lpstr>'berufliche Qualifizierung'!Druckbereich</vt:lpstr>
      <vt:lpstr>'Deutsch-Prüfungen'!Druckbereich</vt:lpstr>
      <vt:lpstr>Einbürgerungsteste!Druckbereich</vt:lpstr>
      <vt:lpstr>Integrationskurse!Druckbereich</vt:lpstr>
      <vt:lpstr>'sonstige Angebote'!Druckbereich</vt:lpstr>
      <vt:lpstr>'sonstige Sprachkurse'!Druckbereich</vt:lpstr>
      <vt:lpstr>'berufl. Deutschsprachförderung'!Drucktitel</vt:lpstr>
      <vt:lpstr>'berufliche Qualifizierung'!Drucktitel</vt:lpstr>
      <vt:lpstr>'Deutsch-Prüfungen'!Drucktitel</vt:lpstr>
      <vt:lpstr>Einbürgerungsteste!Drucktitel</vt:lpstr>
      <vt:lpstr>Integrationskurse!Drucktitel</vt:lpstr>
      <vt:lpstr>'sonstige Angebote'!Drucktitel</vt:lpstr>
      <vt:lpstr>'sonstige Sprachkurse'!Drucktitel</vt:lpstr>
      <vt:lpstr>Integrationskurse</vt:lpstr>
      <vt:lpstr>'berufl. Deutschsprachförderung'!Print_Area</vt:lpstr>
      <vt:lpstr>'berufliche Qualifizierung'!Print_Area</vt:lpstr>
      <vt:lpstr>'Deutsch-Prüfungen'!Print_Area</vt:lpstr>
      <vt:lpstr>Einbürgerungsteste!Print_Area</vt:lpstr>
      <vt:lpstr>Gesamtübersicht!Print_Area</vt:lpstr>
      <vt:lpstr>Integrationskurse!Print_Area</vt:lpstr>
      <vt:lpstr>'sonstige Angebote'!Print_Area</vt:lpstr>
      <vt:lpstr>'sonstige Sprachkurse'!Print_Area</vt:lpstr>
      <vt:lpstr>'berufl. Deutschsprachförderung'!Print_Titles</vt:lpstr>
      <vt:lpstr>'berufliche Qualifizierung'!Print_Titles</vt:lpstr>
      <vt:lpstr>'Deutsch-Prüfungen'!Print_Titles</vt:lpstr>
      <vt:lpstr>Einbürgerungsteste!Print_Titles</vt:lpstr>
      <vt:lpstr>Integrationskurse!Print_Titles</vt:lpstr>
      <vt:lpstr>'sonstige Angebote'!Print_Titles</vt:lpstr>
      <vt:lpstr>'sonstige Sprachkurse'!Print_Titles</vt:lpstr>
      <vt:lpstr>zeit</vt:lpstr>
    </vt:vector>
  </TitlesOfParts>
  <Manager/>
  <Company>Dien Hong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Dien Hong</dc:creator>
  <cp:keywords/>
  <dc:description/>
  <cp:lastModifiedBy>Susanne</cp:lastModifiedBy>
  <cp:revision/>
  <cp:lastPrinted>2024-10-01T10:41:34Z</cp:lastPrinted>
  <dcterms:created xsi:type="dcterms:W3CDTF">2017-03-10T07:29:48Z</dcterms:created>
  <dcterms:modified xsi:type="dcterms:W3CDTF">2024-10-01T10:41:50Z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0x01010097CAEA1D30966D4C8CB29523A9C1BC62</vt:lpwstr>
  </property>
  <property fmtid="{D5CDD505-2E9C-101B-9397-08002B2CF9AE}" pid="3" name="MediaServiceImageTags">
    <vt:lpwstr/>
  </property>
</Properties>
</file>